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675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  <sheet name="Arkusz1" sheetId="15" r:id="rId15"/>
  </sheets>
  <definedNames>
    <definedName name="in_mln_EUR" localSheetId="11">'01'!$Y$6</definedName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#REF!</definedName>
    <definedName name="in_mln_PLN" localSheetId="11">'01'!$AN$6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#REF!</definedName>
    <definedName name="in_mln_USD" localSheetId="11">'01'!$J$6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#REF!</definedName>
    <definedName name="_xlnm.Print_Area" localSheetId="11">'01'!$A$1:$AQ$155</definedName>
    <definedName name="_xlnm.Print_Area" localSheetId="10">'02'!$A$1:$AQ$155</definedName>
    <definedName name="_xlnm.Print_Area" localSheetId="9">'03'!$A$1:$AQ$155</definedName>
    <definedName name="_xlnm.Print_Area" localSheetId="8">'04'!$A$1:$AQ$155</definedName>
    <definedName name="_xlnm.Print_Area" localSheetId="7">'05'!$A$1:$AQ$155</definedName>
    <definedName name="_xlnm.Print_Area" localSheetId="6">'06'!$A$1:$AQ$155</definedName>
    <definedName name="_xlnm.Print_Area" localSheetId="5">'07'!$A$1:$AQ$155</definedName>
    <definedName name="_xlnm.Print_Area" localSheetId="4">'08'!$A$1:$AQ$155</definedName>
    <definedName name="_xlnm.Print_Area" localSheetId="3">'09'!$A$1:$AQ$155</definedName>
    <definedName name="_xlnm.Print_Area" localSheetId="2">'10'!$A$1:$AQ$155</definedName>
    <definedName name="_xlnm.Print_Area" localSheetId="1">'11'!$A$1:$AQ$155</definedName>
    <definedName name="_xlnm.Print_Area" localSheetId="0">'12'!$A$1:$AQ$155</definedName>
  </definedNames>
  <calcPr fullCalcOnLoad="1"/>
</workbook>
</file>

<file path=xl/sharedStrings.xml><?xml version="1.0" encoding="utf-8"?>
<sst xmlns="http://schemas.openxmlformats.org/spreadsheetml/2006/main" count="9611" uniqueCount="245">
  <si>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</si>
  <si>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</si>
  <si>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</si>
  <si>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</si>
  <si>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</si>
  <si>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</si>
  <si>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</si>
  <si>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</si>
  <si>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</si>
  <si>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</si>
  <si>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</si>
  <si>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</si>
  <si>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</si>
  <si>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</si>
  <si>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</si>
  <si>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</si>
  <si>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</si>
  <si>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</si>
  <si>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</si>
  <si>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</si>
  <si>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</si>
  <si>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</si>
  <si>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</si>
  <si>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</si>
  <si>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</si>
  <si>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</si>
  <si>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</si>
  <si>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</si>
  <si>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</si>
  <si>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</si>
  <si>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</si>
  <si>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</si>
  <si>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</si>
  <si>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</si>
  <si>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</si>
  <si>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</si>
  <si>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</si>
  <si>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</si>
  <si>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</si>
  <si>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</si>
  <si>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</si>
  <si>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</si>
  <si>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</si>
  <si>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</si>
  <si>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</si>
  <si>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</si>
  <si>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</si>
  <si>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</si>
  <si>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</si>
  <si>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</si>
  <si>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</si>
  <si>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</si>
  <si>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</si>
  <si>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</si>
  <si>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</si>
  <si>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</si>
  <si>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</si>
  <si>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</si>
  <si>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</si>
  <si>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</si>
  <si>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</si>
  <si>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</si>
  <si>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</si>
  <si>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</si>
  <si>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</si>
  <si>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</si>
  <si>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</si>
  <si>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</si>
  <si>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</si>
  <si>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</si>
  <si>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</si>
  <si>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</si>
  <si>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</si>
  <si>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</si>
  <si>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</si>
  <si>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</si>
  <si>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</si>
  <si>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</si>
  <si>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</si>
  <si>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</si>
  <si>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</si>
  <si>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</si>
  <si>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</si>
  <si>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</si>
  <si>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</si>
  <si>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</si>
  <si>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</si>
  <si>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</si>
  <si>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</si>
  <si>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</si>
  <si>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</si>
  <si>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</si>
  <si>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</si>
  <si>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</si>
  <si>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</si>
  <si>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</si>
  <si>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</si>
  <si>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</si>
  <si>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</si>
  <si>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</si>
  <si>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</si>
  <si>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</si>
  <si>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</si>
  <si>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</si>
  <si>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</si>
  <si>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</si>
  <si>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</si>
  <si>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</si>
  <si>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</si>
  <si>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</si>
  <si>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</si>
  <si>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</si>
  <si>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</si>
  <si>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</si>
  <si>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</si>
  <si>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</si>
  <si>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</si>
  <si>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</si>
  <si>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</si>
  <si>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</si>
  <si>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</si>
  <si>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</si>
  <si>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</si>
  <si>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</si>
  <si>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</si>
  <si>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</si>
  <si>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</si>
  <si>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</si>
  <si>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</si>
  <si>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</si>
  <si>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</si>
  <si>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</si>
  <si>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</si>
  <si>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</si>
  <si>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</si>
  <si>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</si>
  <si>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</si>
  <si>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</si>
  <si>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</si>
  <si>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</si>
  <si>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</si>
  <si>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</si>
  <si>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</si>
  <si>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</si>
  <si>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</si>
  <si>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</si>
  <si>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</si>
  <si>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</si>
  <si>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</si>
  <si>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</si>
  <si>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</si>
  <si>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</si>
  <si>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</si>
  <si>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</si>
  <si>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</si>
  <si>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</si>
  <si>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</si>
  <si>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</si>
  <si>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</si>
  <si>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</si>
  <si>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</si>
  <si>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</si>
  <si>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</si>
  <si>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</si>
  <si>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</si>
  <si>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</si>
  <si>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</si>
  <si>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</si>
  <si>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</si>
  <si>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</si>
  <si>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</si>
  <si>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</si>
  <si>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</si>
  <si>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</si>
  <si>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</si>
  <si>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</si>
  <si>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</si>
  <si>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</si>
  <si>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</si>
  <si>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</si>
  <si>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</si>
  <si>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</si>
  <si>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</si>
  <si>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</si>
  <si>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</si>
  <si>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</si>
  <si>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</si>
  <si>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</si>
  <si>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</si>
  <si>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</si>
  <si>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</si>
  <si>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</si>
  <si>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</si>
  <si>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</si>
  <si>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</si>
  <si>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</si>
  <si>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</si>
  <si>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</si>
  <si>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</si>
  <si>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</si>
  <si>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</si>
  <si>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</si>
  <si>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</si>
  <si>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</si>
  <si>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</si>
  <si>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</si>
  <si>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</si>
  <si>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</si>
  <si>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</si>
  <si>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</si>
  <si>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</si>
  <si>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</si>
  <si>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</si>
  <si>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</si>
  <si>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</si>
  <si>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</si>
  <si>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</si>
  <si>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</si>
  <si>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</si>
  <si>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</si>
  <si>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</si>
  <si>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</si>
  <si>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mn USD</t>
  </si>
  <si>
    <t>in mn EUR</t>
  </si>
  <si>
    <t>in mn PLN</t>
  </si>
  <si>
    <t>volume in fine troy ounces (mn)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</si>
  <si>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</si>
  <si>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</si>
  <si>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</si>
  <si>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t>(2) Position at the end of month:</t>
  </si>
  <si>
    <t>Other reserve assets (specify)</t>
  </si>
  <si>
    <t>other international organizations (+)</t>
  </si>
  <si>
    <t>other international organizations (-)</t>
  </si>
  <si>
    <t>January, 2012</t>
  </si>
  <si>
    <t>February, 2012</t>
  </si>
  <si>
    <t>March, 2012</t>
  </si>
  <si>
    <t>April, 2012</t>
  </si>
  <si>
    <t>May, 2012</t>
  </si>
  <si>
    <t>June, 2012</t>
  </si>
  <si>
    <t>July, 2012</t>
  </si>
  <si>
    <t>August, 2012</t>
  </si>
  <si>
    <t>September, 2012</t>
  </si>
  <si>
    <t>October, 2012</t>
  </si>
  <si>
    <t>November, 2012</t>
  </si>
  <si>
    <t>December, 2012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</si>
</sst>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57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34" borderId="14" xfId="0" applyFont="1" applyFill="1" applyBorder="1" applyAlignment="1">
      <alignment horizontal="left"/>
    </xf>
    <xf numFmtId="3" fontId="1" fillId="34" borderId="1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34" borderId="14" xfId="0" applyFont="1" applyFill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/>
    </xf>
    <xf numFmtId="3" fontId="0" fillId="0" borderId="13" xfId="0" applyNumberFormat="1" applyBorder="1" applyAlignment="1">
      <alignment/>
    </xf>
    <xf numFmtId="0" fontId="1" fillId="34" borderId="15" xfId="0" applyFont="1" applyFill="1" applyBorder="1" applyAlignment="1">
      <alignment horizontal="left" vertical="top"/>
    </xf>
    <xf numFmtId="3" fontId="1" fillId="34" borderId="13" xfId="0" applyNumberFormat="1" applyFont="1" applyFill="1" applyBorder="1" applyAlignment="1">
      <alignment vertical="top"/>
    </xf>
    <xf numFmtId="0" fontId="0" fillId="0" borderId="15" xfId="0" applyBorder="1" applyAlignment="1">
      <alignment horizontal="center"/>
    </xf>
    <xf numFmtId="3" fontId="1" fillId="34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30" xfId="0" applyBorder="1" applyAlignment="1">
      <alignment/>
    </xf>
    <xf numFmtId="0" fontId="1" fillId="34" borderId="31" xfId="0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1" fillId="34" borderId="15" xfId="0" applyFont="1" applyFill="1" applyBorder="1" applyAlignment="1">
      <alignment horizontal="center" vertical="top"/>
    </xf>
    <xf numFmtId="3" fontId="1" fillId="35" borderId="33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3" fontId="0" fillId="0" borderId="13" xfId="0" applyNumberForma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0" fillId="0" borderId="34" xfId="0" applyNumberFormat="1" applyFont="1" applyBorder="1" applyAlignment="1">
      <alignment horizontal="center" vertical="center"/>
    </xf>
    <xf numFmtId="0" fontId="1" fillId="34" borderId="3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4" xfId="0" applyBorder="1" applyAlignment="1">
      <alignment horizontal="center" vertical="top"/>
    </xf>
    <xf numFmtId="3" fontId="0" fillId="0" borderId="17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35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24" xfId="0" applyBorder="1" applyAlignment="1">
      <alignment horizontal="center"/>
    </xf>
    <xf numFmtId="3" fontId="0" fillId="35" borderId="33" xfId="0" applyNumberFormat="1" applyFill="1" applyBorder="1" applyAlignment="1">
      <alignment/>
    </xf>
    <xf numFmtId="3" fontId="1" fillId="35" borderId="33" xfId="0" applyNumberFormat="1" applyFont="1" applyFill="1" applyBorder="1" applyAlignment="1">
      <alignment vertical="top"/>
    </xf>
    <xf numFmtId="41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22" fillId="36" borderId="26" xfId="51" applyFont="1" applyFill="1" applyBorder="1" applyAlignment="1">
      <alignment vertical="top"/>
      <protection/>
    </xf>
    <xf numFmtId="0" fontId="0" fillId="0" borderId="35" xfId="0" applyBorder="1" applyAlignment="1">
      <alignment/>
    </xf>
    <xf numFmtId="0" fontId="9" fillId="36" borderId="12" xfId="51" applyFont="1" applyFill="1" applyBorder="1" applyAlignment="1">
      <alignment horizontal="left" vertical="top" indent="1"/>
      <protection/>
    </xf>
    <xf numFmtId="0" fontId="9" fillId="36" borderId="12" xfId="51" applyFont="1" applyFill="1" applyBorder="1" applyAlignment="1">
      <alignment horizontal="left" vertical="top" indent="2"/>
      <protection/>
    </xf>
    <xf numFmtId="0" fontId="9" fillId="36" borderId="28" xfId="51" applyFont="1" applyFill="1" applyBorder="1" applyAlignment="1">
      <alignment horizontal="left" vertical="top" indent="2"/>
      <protection/>
    </xf>
    <xf numFmtId="164" fontId="0" fillId="0" borderId="29" xfId="0" applyNumberFormat="1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1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vertical="top"/>
    </xf>
    <xf numFmtId="41" fontId="0" fillId="0" borderId="25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3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34" borderId="31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4" xfId="0" applyBorder="1" applyAlignment="1" quotePrefix="1">
      <alignment horizontal="left"/>
    </xf>
    <xf numFmtId="0" fontId="0" fillId="0" borderId="38" xfId="0" applyBorder="1" applyAlignment="1" quotePrefix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1" fillId="34" borderId="14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38" xfId="0" applyFill="1" applyBorder="1" applyAlignment="1">
      <alignment vertical="top" wrapText="1"/>
    </xf>
    <xf numFmtId="0" fontId="3" fillId="0" borderId="34" xfId="0" applyFont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0" fillId="31" borderId="16" xfId="0" applyNumberFormat="1" applyFill="1" applyBorder="1" applyAlignment="1">
      <alignment horizontal="center" vertical="center"/>
    </xf>
    <xf numFmtId="41" fontId="0" fillId="31" borderId="17" xfId="0" applyNumberForma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wrapText="1"/>
    </xf>
    <xf numFmtId="0" fontId="12" fillId="34" borderId="45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  <xf numFmtId="0" fontId="12" fillId="34" borderId="4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3" fontId="1" fillId="34" borderId="10" xfId="0" applyNumberFormat="1" applyFont="1" applyFill="1" applyBorder="1" applyAlignment="1">
      <alignment horizontal="right" vertical="top"/>
    </xf>
    <xf numFmtId="3" fontId="1" fillId="34" borderId="17" xfId="0" applyNumberFormat="1" applyFont="1" applyFill="1" applyBorder="1" applyAlignment="1">
      <alignment horizontal="right" vertical="top"/>
    </xf>
    <xf numFmtId="0" fontId="1" fillId="34" borderId="35" xfId="0" applyFont="1" applyFill="1" applyBorder="1" applyAlignment="1">
      <alignment horizontal="left" vertical="top" wrapText="1"/>
    </xf>
    <xf numFmtId="0" fontId="1" fillId="34" borderId="4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37" xfId="0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ookle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5"/>
  <sheetViews>
    <sheetView tabSelected="1" view="pageBreakPreview" zoomScale="75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244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December,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December,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108915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82577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337592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96113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72870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297911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89328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67727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276881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6785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5143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21030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2847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2158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8823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3938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2985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12207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1349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1023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4182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1732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1313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5367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5506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4175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17066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4215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3196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13066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4215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3196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13066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5932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4498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18387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5932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4498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18387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December, 2012</v>
      </c>
      <c r="M39" s="36" t="str">
        <f>+J6</f>
        <v>in mn USD</v>
      </c>
      <c r="Q39" s="1" t="str">
        <f>Q6</f>
        <v>December, 2012</v>
      </c>
      <c r="AB39" s="36" t="str">
        <f>+Y6</f>
        <v>in mn EUR</v>
      </c>
      <c r="AF39" s="1" t="str">
        <f>AF6</f>
        <v>December,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-7624</v>
      </c>
      <c r="K44" s="209">
        <f>+K46+K47+K48+K49</f>
        <v>-562</v>
      </c>
      <c r="L44" s="209">
        <f>+L46+L47+L48+L49</f>
        <v>-4935</v>
      </c>
      <c r="M44" s="209">
        <f>+M46+M47+M48+M49</f>
        <v>-2127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-5782</v>
      </c>
      <c r="Z44" s="209">
        <f>+Z46+Z47+Z48+Z49</f>
        <v>-427</v>
      </c>
      <c r="AA44" s="209">
        <f>+AA46+AA47+AA48+AA49</f>
        <v>-3743</v>
      </c>
      <c r="AB44" s="209">
        <f>+AB46+AB47+AB48+AB49</f>
        <v>-1612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-23634</v>
      </c>
      <c r="AO44" s="209">
        <f>+AO46+AO47+AO48+AO49</f>
        <v>-1742</v>
      </c>
      <c r="AP44" s="209">
        <f>+AP46+AP47+AP48+AP49</f>
        <v>-15298</v>
      </c>
      <c r="AQ44" s="209">
        <f>+AQ46+AQ47+AQ48+AQ49</f>
        <v>-6594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-4665</v>
      </c>
      <c r="K46" s="15">
        <v>-21</v>
      </c>
      <c r="L46" s="15">
        <v>-4113</v>
      </c>
      <c r="M46" s="15">
        <v>-531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-3537</v>
      </c>
      <c r="Z46" s="40">
        <v>-16</v>
      </c>
      <c r="AA46" s="40">
        <v>-3119</v>
      </c>
      <c r="AB46" s="40">
        <v>-402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-14460</v>
      </c>
      <c r="AO46" s="40">
        <v>-65</v>
      </c>
      <c r="AP46" s="40">
        <v>-12750</v>
      </c>
      <c r="AQ46" s="40">
        <v>-1645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-3013</v>
      </c>
      <c r="K47" s="15">
        <v>-542</v>
      </c>
      <c r="L47" s="15">
        <v>-824</v>
      </c>
      <c r="M47" s="15">
        <v>-1647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-2285</v>
      </c>
      <c r="Z47" s="40">
        <v>-411</v>
      </c>
      <c r="AA47" s="40">
        <v>-625</v>
      </c>
      <c r="AB47" s="40">
        <v>-1249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-9340</v>
      </c>
      <c r="AO47" s="40">
        <v>-1679</v>
      </c>
      <c r="AP47" s="40">
        <v>-2555</v>
      </c>
      <c r="AQ47" s="40">
        <v>-5106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1</v>
      </c>
      <c r="L48" s="15">
        <v>2</v>
      </c>
      <c r="M48" s="15">
        <v>41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32</v>
      </c>
      <c r="Z48" s="40">
        <v>0</v>
      </c>
      <c r="AA48" s="40">
        <v>1</v>
      </c>
      <c r="AB48" s="40">
        <v>31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134</v>
      </c>
      <c r="AO48" s="40">
        <v>2</v>
      </c>
      <c r="AP48" s="40">
        <v>6</v>
      </c>
      <c r="AQ48" s="40">
        <v>126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0</v>
      </c>
      <c r="L49" s="15">
        <v>0</v>
      </c>
      <c r="M49" s="15">
        <v>10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0</v>
      </c>
      <c r="AB49" s="124">
        <v>8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32</v>
      </c>
      <c r="AO49" s="40">
        <v>0</v>
      </c>
      <c r="AP49" s="40">
        <v>1</v>
      </c>
      <c r="AQ49" s="124">
        <v>31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-3710</v>
      </c>
      <c r="K54" s="44">
        <f>+K55+K56+K57+K58+K59+K60</f>
        <v>-3571</v>
      </c>
      <c r="L54" s="44">
        <f>+L55+L56+L57+L58+L59+L60</f>
        <v>-138</v>
      </c>
      <c r="M54" s="44">
        <f>+M55+M56+M57+M58+M59+M60</f>
        <v>-1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-2812</v>
      </c>
      <c r="Z54" s="44">
        <f>+Z55+Z56+Z57+Z58+Z59+Z60</f>
        <v>-2707</v>
      </c>
      <c r="AA54" s="44">
        <f>+AA55+AA56+AA57+AA58+AA59+AA60</f>
        <v>-105</v>
      </c>
      <c r="AB54" s="44">
        <f>+AB55+AB56+AB57+AB58+AB59+AB60</f>
        <v>0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-11497</v>
      </c>
      <c r="AO54" s="44">
        <f>+AO55+AO56+AO57+AO58+AO59+AO60</f>
        <v>-11067</v>
      </c>
      <c r="AP54" s="44">
        <f>+AP55+AP56+AP57+AP58+AP59+AP60</f>
        <v>-428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-3453</v>
      </c>
      <c r="K55" s="58">
        <v>-3453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-2618</v>
      </c>
      <c r="Z55" s="40">
        <v>-2618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-10702</v>
      </c>
      <c r="AO55" s="40">
        <v>-10702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58">
        <v>0</v>
      </c>
      <c r="L56" s="58">
        <v>0</v>
      </c>
      <c r="M56" s="58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58">
        <v>0</v>
      </c>
      <c r="L57" s="58">
        <v>0</v>
      </c>
      <c r="M57" s="58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58">
        <v>0</v>
      </c>
      <c r="L58" s="58">
        <v>0</v>
      </c>
      <c r="M58" s="58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-257</v>
      </c>
      <c r="K59" s="72">
        <v>-118</v>
      </c>
      <c r="L59" s="58">
        <v>-138</v>
      </c>
      <c r="M59" s="58">
        <v>-1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-194</v>
      </c>
      <c r="Z59" s="40">
        <v>-89</v>
      </c>
      <c r="AA59" s="40">
        <v>-105</v>
      </c>
      <c r="AB59" s="40">
        <v>0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-795</v>
      </c>
      <c r="AO59" s="40">
        <v>-365</v>
      </c>
      <c r="AP59" s="40">
        <v>-428</v>
      </c>
      <c r="AQ59" s="40">
        <v>-2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December, 2012</v>
      </c>
      <c r="J63" s="50"/>
      <c r="K63" s="50"/>
      <c r="L63" s="50"/>
      <c r="M63" s="52" t="str">
        <f>+J6</f>
        <v>in mn USD</v>
      </c>
      <c r="Q63" s="1" t="str">
        <f>Q6</f>
        <v>December, 2012</v>
      </c>
      <c r="Y63" s="50"/>
      <c r="Z63" s="50"/>
      <c r="AA63" s="50"/>
      <c r="AB63" s="52" t="str">
        <f>+Y6</f>
        <v>in mn EUR</v>
      </c>
      <c r="AF63" s="1" t="str">
        <f>AF6</f>
        <v>December,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-720</v>
      </c>
      <c r="K68" s="55">
        <f>+K69+K70</f>
        <v>-2</v>
      </c>
      <c r="L68" s="55">
        <f>+L69+L70</f>
        <v>-75</v>
      </c>
      <c r="M68" s="55">
        <f>+M69+M70</f>
        <v>-643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-547</v>
      </c>
      <c r="Z68" s="55">
        <f>+Z69+Z70</f>
        <v>-2</v>
      </c>
      <c r="AA68" s="55">
        <f>+AA69+AA70</f>
        <v>-57</v>
      </c>
      <c r="AB68" s="55">
        <f>+AB69+AB70</f>
        <v>-488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-2233</v>
      </c>
      <c r="AO68" s="55">
        <f>+AO69+AO70</f>
        <v>-7</v>
      </c>
      <c r="AP68" s="55">
        <f>+AP69+AP70</f>
        <v>-234</v>
      </c>
      <c r="AQ68" s="55">
        <f>+AQ69+AQ70</f>
        <v>-1992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-719</v>
      </c>
      <c r="K69" s="58">
        <v>-2</v>
      </c>
      <c r="L69" s="58">
        <v>-75</v>
      </c>
      <c r="M69" s="58">
        <v>-642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-546</v>
      </c>
      <c r="Z69" s="58">
        <v>-2</v>
      </c>
      <c r="AA69" s="58">
        <v>-57</v>
      </c>
      <c r="AB69" s="58">
        <v>-487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-2230</v>
      </c>
      <c r="AO69" s="58">
        <v>-7</v>
      </c>
      <c r="AP69" s="58">
        <v>-234</v>
      </c>
      <c r="AQ69" s="58">
        <v>-1989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31788</v>
      </c>
      <c r="K72" s="44">
        <f>K73+K78+K79</f>
        <v>29471</v>
      </c>
      <c r="L72" s="44">
        <f>L73+L78+L79</f>
        <v>0</v>
      </c>
      <c r="M72" s="44">
        <f>M73+M78+M79</f>
        <v>2317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24102</v>
      </c>
      <c r="Z72" s="44">
        <f>+Z73+Z78+Z79</f>
        <v>22345</v>
      </c>
      <c r="AA72" s="44">
        <f>+AA73+AA78+AA79</f>
        <v>0</v>
      </c>
      <c r="AB72" s="44">
        <f>+AB73+AB78+AB79</f>
        <v>1757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98531</v>
      </c>
      <c r="AO72" s="44">
        <f>+AO73+AO78+AO79</f>
        <v>91349</v>
      </c>
      <c r="AP72" s="44">
        <f>+AP73+AP78+AP79</f>
        <v>0</v>
      </c>
      <c r="AQ72" s="44">
        <f>+AQ73+AQ78+AQ79</f>
        <v>7182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31788</v>
      </c>
      <c r="K73" s="64">
        <f>+K74+K75+K76+K77</f>
        <v>29471</v>
      </c>
      <c r="L73" s="64">
        <f>+L74+L75+L76+L77</f>
        <v>0</v>
      </c>
      <c r="M73" s="64">
        <f>+M74+M75+M76+M77</f>
        <v>2317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24102</v>
      </c>
      <c r="Z73" s="64">
        <f>+Z74+Z75+Z76+Z77</f>
        <v>22345</v>
      </c>
      <c r="AA73" s="64">
        <f>+AA74+AA75+AA76+AA77</f>
        <v>0</v>
      </c>
      <c r="AB73" s="64">
        <f>+AB74+AB75+AB76+AB77</f>
        <v>1757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98531</v>
      </c>
      <c r="AO73" s="64">
        <f>+AO74+AO75+AO76+AO77</f>
        <v>91349</v>
      </c>
      <c r="AP73" s="64">
        <f>+AP74+AP75+AP76+AP77</f>
        <v>0</v>
      </c>
      <c r="AQ73" s="64">
        <f>+AQ74+AQ75+AQ76+AQ77</f>
        <v>7182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>
        <v>0</v>
      </c>
      <c r="L74" s="65">
        <v>0</v>
      </c>
      <c r="M74" s="65">
        <v>0</v>
      </c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>
        <v>0</v>
      </c>
      <c r="L75" s="65">
        <v>0</v>
      </c>
      <c r="M75" s="65">
        <v>0</v>
      </c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>
        <v>0</v>
      </c>
      <c r="AP75" s="65">
        <v>0</v>
      </c>
      <c r="AQ75" s="65">
        <v>0</v>
      </c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29471</v>
      </c>
      <c r="K76" s="65">
        <v>29471</v>
      </c>
      <c r="L76" s="65">
        <v>0</v>
      </c>
      <c r="M76" s="65">
        <v>0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22345</v>
      </c>
      <c r="Z76" s="65">
        <v>22345</v>
      </c>
      <c r="AA76" s="65">
        <v>0</v>
      </c>
      <c r="AB76" s="65">
        <v>0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91349</v>
      </c>
      <c r="AO76" s="65">
        <v>91349</v>
      </c>
      <c r="AP76" s="65">
        <v>0</v>
      </c>
      <c r="AQ76" s="65">
        <v>0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2317</v>
      </c>
      <c r="K77" s="65">
        <v>0</v>
      </c>
      <c r="L77" s="65">
        <v>0</v>
      </c>
      <c r="M77" s="65">
        <v>2317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1757</v>
      </c>
      <c r="Z77" s="65">
        <v>0</v>
      </c>
      <c r="AA77" s="65">
        <v>0</v>
      </c>
      <c r="AB77" s="65">
        <v>1757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7182</v>
      </c>
      <c r="AO77" s="65">
        <v>0</v>
      </c>
      <c r="AP77" s="65">
        <v>0</v>
      </c>
      <c r="AQ77" s="65">
        <v>7182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>
        <v>0</v>
      </c>
      <c r="AA78" s="65">
        <v>0</v>
      </c>
      <c r="AB78" s="65">
        <v>0</v>
      </c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>
        <v>0</v>
      </c>
      <c r="AP78" s="65">
        <v>0</v>
      </c>
      <c r="AQ78" s="65">
        <v>0</v>
      </c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>
        <v>0</v>
      </c>
      <c r="AA79" s="65">
        <v>0</v>
      </c>
      <c r="AB79" s="65">
        <v>0</v>
      </c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>
        <v>0</v>
      </c>
      <c r="AP79" s="65">
        <v>0</v>
      </c>
      <c r="AQ79" s="65">
        <v>0</v>
      </c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-260</v>
      </c>
      <c r="K80" s="42">
        <f>+K81+K86+K87</f>
        <v>-34</v>
      </c>
      <c r="L80" s="42">
        <f>+L81+L86+L87</f>
        <v>-11</v>
      </c>
      <c r="M80" s="42">
        <f>+M81+M86+M87</f>
        <v>-215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-197</v>
      </c>
      <c r="Z80" s="42">
        <f>+Z81+Z86+Z87</f>
        <v>-26</v>
      </c>
      <c r="AA80" s="42">
        <f>+AA81+AA86+AA87</f>
        <v>-8</v>
      </c>
      <c r="AB80" s="42">
        <f>+AB81+AB86+AB87</f>
        <v>-163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-805</v>
      </c>
      <c r="AO80" s="42">
        <f>+AO81+AO86+AO87</f>
        <v>-105</v>
      </c>
      <c r="AP80" s="42">
        <f>+AP81+AP86+AP87</f>
        <v>-34</v>
      </c>
      <c r="AQ80" s="42">
        <f>+AQ81+AQ86+AQ87</f>
        <v>-666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-260</v>
      </c>
      <c r="K81" s="64">
        <f>+K82</f>
        <v>-34</v>
      </c>
      <c r="L81" s="64">
        <f>+L82</f>
        <v>-11</v>
      </c>
      <c r="M81" s="64">
        <f>+M82</f>
        <v>-215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-197</v>
      </c>
      <c r="Z81" s="64">
        <f>+Z82</f>
        <v>-26</v>
      </c>
      <c r="AA81" s="64">
        <f>+AA82</f>
        <v>-8</v>
      </c>
      <c r="AB81" s="64">
        <f>+AB82</f>
        <v>-163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-805</v>
      </c>
      <c r="AO81" s="64">
        <f>+AO82</f>
        <v>-105</v>
      </c>
      <c r="AP81" s="64">
        <f>+AP82</f>
        <v>-34</v>
      </c>
      <c r="AQ81" s="64">
        <f>+AQ82</f>
        <v>-666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-260</v>
      </c>
      <c r="K82" s="65">
        <v>-34</v>
      </c>
      <c r="L82" s="65">
        <v>-11</v>
      </c>
      <c r="M82" s="15">
        <v>-215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-197</v>
      </c>
      <c r="Z82" s="65">
        <v>-26</v>
      </c>
      <c r="AA82" s="65">
        <v>-8</v>
      </c>
      <c r="AB82" s="15">
        <v>-163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-805</v>
      </c>
      <c r="AO82" s="65">
        <v>-105</v>
      </c>
      <c r="AP82" s="65">
        <v>-34</v>
      </c>
      <c r="AQ82" s="15">
        <v>-666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December, 2012</v>
      </c>
      <c r="J116" s="52" t="str">
        <f>+J6</f>
        <v>in mn USD</v>
      </c>
      <c r="K116" s="50"/>
      <c r="L116" s="50"/>
      <c r="M116" s="50"/>
      <c r="Q116" s="1" t="str">
        <f>Q6</f>
        <v>December, 2012</v>
      </c>
      <c r="Y116" s="52" t="str">
        <f>+Y6</f>
        <v>in mn EUR</v>
      </c>
      <c r="Z116" s="50"/>
      <c r="AA116" s="50"/>
      <c r="AB116" s="50"/>
      <c r="AF116" s="1" t="str">
        <f>AF6</f>
        <v>December,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762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578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2364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-3453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-2618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-10702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4215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3196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13066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108915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82577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337592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91784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69589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284494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17131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12988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53098</v>
      </c>
    </row>
    <row r="155" ht="12.75">
      <c r="J155" s="110"/>
    </row>
  </sheetData>
  <sheetProtection/>
  <mergeCells count="446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R44:X45"/>
    <mergeCell ref="Y44:Y45"/>
    <mergeCell ref="Z44:Z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B5:K5"/>
    <mergeCell ref="Q5:Z5"/>
    <mergeCell ref="A7:I7"/>
    <mergeCell ref="P7:X7"/>
    <mergeCell ref="AE7:AM7"/>
    <mergeCell ref="B9:I9"/>
    <mergeCell ref="Q9:X9"/>
    <mergeCell ref="AF9:AM9"/>
    <mergeCell ref="A2:J2"/>
    <mergeCell ref="P2:Y2"/>
    <mergeCell ref="AE2:AN2"/>
    <mergeCell ref="A3:J3"/>
    <mergeCell ref="P3:Y3"/>
    <mergeCell ref="AE3:AN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46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March,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March,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99727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74745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311057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86169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64584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268769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81195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60856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253257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4974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3728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15512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294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220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917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4680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3508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14595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1207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904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3764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1727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1294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5386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5495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4119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17140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5129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3844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15998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5129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3844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15998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2643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1981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8243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5">
        <v>2643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1981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8243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March, 2012</v>
      </c>
      <c r="M39" s="36" t="str">
        <f>+J6</f>
        <v>in mn USD</v>
      </c>
      <c r="Q39" s="1" t="str">
        <f>Q6</f>
        <v>March, 2012</v>
      </c>
      <c r="AB39" s="36" t="str">
        <f>+Y6</f>
        <v>in mn EUR</v>
      </c>
      <c r="AF39" s="1" t="str">
        <f>AF6</f>
        <v>March,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-10822</v>
      </c>
      <c r="K44" s="209">
        <f>+K46+K47+K48+K49</f>
        <v>-454</v>
      </c>
      <c r="L44" s="209">
        <f>+L46+L47+L48+L49</f>
        <v>-2302</v>
      </c>
      <c r="M44" s="209">
        <f>+M46+M47+M48+M49</f>
        <v>-8066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-8112</v>
      </c>
      <c r="Z44" s="209">
        <f>+Z46+Z47+Z48+Z49</f>
        <v>-341</v>
      </c>
      <c r="AA44" s="209">
        <f>+AA46+AA47+AA48+AA49</f>
        <v>-1725</v>
      </c>
      <c r="AB44" s="209">
        <f>+AB46+AB47+AB48+AB49</f>
        <v>-6046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-33752</v>
      </c>
      <c r="AO44" s="209">
        <f>+AO46+AO47+AO48+AO49</f>
        <v>-1414</v>
      </c>
      <c r="AP44" s="209">
        <f>+AP46+AP47+AP48+AP49</f>
        <v>-7181</v>
      </c>
      <c r="AQ44" s="209">
        <f>+AQ46+AQ47+AQ48+AQ49</f>
        <v>-25157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-7937</v>
      </c>
      <c r="K46" s="15">
        <v>-29</v>
      </c>
      <c r="L46" s="15">
        <v>-1863</v>
      </c>
      <c r="M46" s="15">
        <v>-6045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-5950</v>
      </c>
      <c r="Z46" s="40">
        <v>-22</v>
      </c>
      <c r="AA46" s="40">
        <v>-1397</v>
      </c>
      <c r="AB46" s="40">
        <v>-4531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-24757</v>
      </c>
      <c r="AO46" s="40">
        <v>-90</v>
      </c>
      <c r="AP46" s="40">
        <v>-5812</v>
      </c>
      <c r="AQ46" s="40">
        <v>-18855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-2939</v>
      </c>
      <c r="K47" s="15">
        <v>-425</v>
      </c>
      <c r="L47" s="15">
        <v>-461</v>
      </c>
      <c r="M47" s="15">
        <v>-2053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-2203</v>
      </c>
      <c r="Z47" s="40">
        <v>-319</v>
      </c>
      <c r="AA47" s="40">
        <v>-345</v>
      </c>
      <c r="AB47" s="40">
        <v>-1539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-9167</v>
      </c>
      <c r="AO47" s="40">
        <v>-1326</v>
      </c>
      <c r="AP47" s="40">
        <v>-1438</v>
      </c>
      <c r="AQ47" s="40">
        <v>-6403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0</v>
      </c>
      <c r="L48" s="15">
        <v>20</v>
      </c>
      <c r="M48" s="15">
        <v>24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33</v>
      </c>
      <c r="Z48" s="40">
        <v>0</v>
      </c>
      <c r="AA48" s="40">
        <v>15</v>
      </c>
      <c r="AB48" s="40">
        <v>18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138</v>
      </c>
      <c r="AO48" s="40">
        <v>1</v>
      </c>
      <c r="AP48" s="40">
        <v>62</v>
      </c>
      <c r="AQ48" s="40">
        <v>75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0</v>
      </c>
      <c r="L49" s="15">
        <v>2</v>
      </c>
      <c r="M49" s="15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2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1</v>
      </c>
      <c r="AP49" s="40">
        <v>7</v>
      </c>
      <c r="AQ49" s="124">
        <v>26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-4595</v>
      </c>
      <c r="K54" s="44">
        <f>+K55+K56+K57+K58+K59+K60</f>
        <v>-4594</v>
      </c>
      <c r="L54" s="44">
        <f>+L55+L56+L57+L58+L59+L60</f>
        <v>0</v>
      </c>
      <c r="M54" s="44">
        <f>+M55+M56+M57+M58+M59+M60</f>
        <v>-1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-3443</v>
      </c>
      <c r="Z54" s="44">
        <f>+Z55+Z56+Z57+Z58+Z59+Z60</f>
        <v>-3443</v>
      </c>
      <c r="AA54" s="44">
        <f>+AA55+AA56+AA57+AA58+AA59+AA60</f>
        <v>0</v>
      </c>
      <c r="AB54" s="44">
        <f>+AB55+AB56+AB57+AB58+AB59+AB60</f>
        <v>0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-14332</v>
      </c>
      <c r="AO54" s="44">
        <f>+AO55+AO56+AO57+AO58+AO59+AO60</f>
        <v>-14329</v>
      </c>
      <c r="AP54" s="44">
        <f>+AP55+AP56+AP57+AP58+AP59+AP60</f>
        <v>-1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-4593</v>
      </c>
      <c r="K55" s="58">
        <v>-4593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-3442</v>
      </c>
      <c r="Z55" s="40">
        <v>-3442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-14326</v>
      </c>
      <c r="AO55" s="40">
        <v>-14326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-1</v>
      </c>
      <c r="L59" s="58">
        <v>0</v>
      </c>
      <c r="M59" s="58">
        <v>-1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</v>
      </c>
      <c r="Z59" s="40">
        <v>-1</v>
      </c>
      <c r="AA59" s="40">
        <v>0</v>
      </c>
      <c r="AB59" s="40">
        <v>0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-6</v>
      </c>
      <c r="AO59" s="40">
        <v>-3</v>
      </c>
      <c r="AP59" s="40">
        <v>-1</v>
      </c>
      <c r="AQ59" s="40">
        <v>-2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March, 2012</v>
      </c>
      <c r="J63" s="50"/>
      <c r="K63" s="50"/>
      <c r="L63" s="50"/>
      <c r="M63" s="52" t="str">
        <f>+J6</f>
        <v>in mn USD</v>
      </c>
      <c r="Q63" s="1" t="str">
        <f>Q6</f>
        <v>March, 2012</v>
      </c>
      <c r="Y63" s="50"/>
      <c r="Z63" s="50"/>
      <c r="AA63" s="50"/>
      <c r="AB63" s="52" t="str">
        <f>+Y6</f>
        <v>in mn EUR</v>
      </c>
      <c r="AF63" s="1" t="str">
        <f>AF6</f>
        <v>March,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-460</v>
      </c>
      <c r="K68" s="55">
        <f>+K69+K70</f>
        <v>-9</v>
      </c>
      <c r="L68" s="55">
        <f>+L69+L70</f>
        <v>-129</v>
      </c>
      <c r="M68" s="55">
        <f>+M69+M70</f>
        <v>-322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-346</v>
      </c>
      <c r="Z68" s="55">
        <f>+Z69+Z70</f>
        <v>-7</v>
      </c>
      <c r="AA68" s="55">
        <f>+AA69+AA70</f>
        <v>-97</v>
      </c>
      <c r="AB68" s="55">
        <f>+AB69+AB70</f>
        <v>-242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-1436</v>
      </c>
      <c r="AO68" s="55">
        <f>+AO69+AO70</f>
        <v>-28</v>
      </c>
      <c r="AP68" s="55">
        <f>+AP69+AP70</f>
        <v>-403</v>
      </c>
      <c r="AQ68" s="55">
        <f>+AQ69+AQ70</f>
        <v>-1005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-459</v>
      </c>
      <c r="K69" s="58">
        <v>-9</v>
      </c>
      <c r="L69" s="58">
        <v>-129</v>
      </c>
      <c r="M69" s="58">
        <v>-321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-345</v>
      </c>
      <c r="Z69" s="58">
        <v>-7</v>
      </c>
      <c r="AA69" s="58">
        <v>-97</v>
      </c>
      <c r="AB69" s="58">
        <v>-241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-1433</v>
      </c>
      <c r="AO69" s="58">
        <v>-28</v>
      </c>
      <c r="AP69" s="58">
        <v>-403</v>
      </c>
      <c r="AQ69" s="58">
        <v>-1002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31094</v>
      </c>
      <c r="K72" s="44">
        <f>K73+K78+K79</f>
        <v>0</v>
      </c>
      <c r="L72" s="44">
        <f>L73+L78+L79</f>
        <v>0</v>
      </c>
      <c r="M72" s="44">
        <f>M73+M78+M79</f>
        <v>31094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23305</v>
      </c>
      <c r="Z72" s="44">
        <f>+Z73+Z78+Z79</f>
        <v>0</v>
      </c>
      <c r="AA72" s="44">
        <f>+AA73+AA78+AA79</f>
        <v>0</v>
      </c>
      <c r="AB72" s="44">
        <f>+AB73+AB78+AB79</f>
        <v>23305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96986</v>
      </c>
      <c r="AO72" s="44">
        <f>+AO73+AO78+AO79</f>
        <v>0</v>
      </c>
      <c r="AP72" s="44">
        <f>+AP73+AP78+AP79</f>
        <v>0</v>
      </c>
      <c r="AQ72" s="44">
        <f>+AQ73+AQ78+AQ79</f>
        <v>96986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31094</v>
      </c>
      <c r="K73" s="64">
        <f>+K74+K75+K76+K77</f>
        <v>0</v>
      </c>
      <c r="L73" s="64">
        <f>+L74+L75+L76+L77</f>
        <v>0</v>
      </c>
      <c r="M73" s="64">
        <f>+M74+M75+M76+M77</f>
        <v>31094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23305</v>
      </c>
      <c r="Z73" s="64">
        <f>+Z74+Z75+Z76+Z77</f>
        <v>0</v>
      </c>
      <c r="AA73" s="64">
        <f>+AA74+AA75+AA76+AA77</f>
        <v>0</v>
      </c>
      <c r="AB73" s="64">
        <f>+AB74+AB75+AB76+AB77</f>
        <v>23305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96986</v>
      </c>
      <c r="AO73" s="64">
        <f>+AO74+AO75+AO76+AO77</f>
        <v>0</v>
      </c>
      <c r="AP73" s="64">
        <f>+AP74+AP75+AP76+AP77</f>
        <v>0</v>
      </c>
      <c r="AQ73" s="64">
        <f>+AQ74+AQ75+AQ76+AQ77</f>
        <v>96986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29770</v>
      </c>
      <c r="K76" s="65">
        <v>0</v>
      </c>
      <c r="L76" s="65">
        <v>0</v>
      </c>
      <c r="M76" s="65">
        <v>29770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22312</v>
      </c>
      <c r="Z76" s="65">
        <v>0</v>
      </c>
      <c r="AA76" s="65">
        <v>0</v>
      </c>
      <c r="AB76" s="65">
        <v>22312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92855</v>
      </c>
      <c r="AO76" s="65">
        <v>0</v>
      </c>
      <c r="AP76" s="65">
        <v>0</v>
      </c>
      <c r="AQ76" s="65">
        <v>92855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1324</v>
      </c>
      <c r="K77" s="65">
        <v>0</v>
      </c>
      <c r="L77" s="65">
        <v>0</v>
      </c>
      <c r="M77" s="65">
        <v>1324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993</v>
      </c>
      <c r="Z77" s="65">
        <v>0</v>
      </c>
      <c r="AA77" s="65">
        <v>0</v>
      </c>
      <c r="AB77" s="65">
        <v>993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4131</v>
      </c>
      <c r="AO77" s="65">
        <v>0</v>
      </c>
      <c r="AP77" s="65">
        <v>0</v>
      </c>
      <c r="AQ77" s="65">
        <v>4131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-320</v>
      </c>
      <c r="K80" s="42">
        <f>+K81+K86+K87</f>
        <v>-135</v>
      </c>
      <c r="L80" s="42">
        <f>+L81+L86+L87</f>
        <v>0</v>
      </c>
      <c r="M80" s="42">
        <f>+M81+M86+M87</f>
        <v>-185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-239</v>
      </c>
      <c r="Z80" s="42">
        <f>+Z81+Z86+Z87</f>
        <v>-101</v>
      </c>
      <c r="AA80" s="42">
        <f>+AA81+AA86+AA87</f>
        <v>0</v>
      </c>
      <c r="AB80" s="42">
        <f>+AB81+AB86+AB87</f>
        <v>-138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-996</v>
      </c>
      <c r="AO80" s="42">
        <f>+AO81+AO86+AO87</f>
        <v>-420</v>
      </c>
      <c r="AP80" s="42">
        <f>+AP81+AP86+AP87</f>
        <v>0</v>
      </c>
      <c r="AQ80" s="42">
        <f>+AQ81+AQ86+AQ87</f>
        <v>-576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-320</v>
      </c>
      <c r="K81" s="64">
        <f>+K82</f>
        <v>-135</v>
      </c>
      <c r="L81" s="64"/>
      <c r="M81" s="64">
        <f>+M82</f>
        <v>-185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-239</v>
      </c>
      <c r="Z81" s="64">
        <f>+Z82</f>
        <v>-101</v>
      </c>
      <c r="AA81" s="64"/>
      <c r="AB81" s="64">
        <f>+AB82</f>
        <v>-138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-996</v>
      </c>
      <c r="AO81" s="64">
        <f>+AO82</f>
        <v>-420</v>
      </c>
      <c r="AP81" s="64"/>
      <c r="AQ81" s="64">
        <f>+AQ82</f>
        <v>-576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-320</v>
      </c>
      <c r="K82" s="65">
        <v>-135</v>
      </c>
      <c r="L82" s="65">
        <v>0</v>
      </c>
      <c r="M82" s="15">
        <v>-185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-239</v>
      </c>
      <c r="Z82" s="65">
        <v>-101</v>
      </c>
      <c r="AA82" s="65">
        <v>0</v>
      </c>
      <c r="AB82" s="15">
        <v>-138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-996</v>
      </c>
      <c r="AO82" s="65">
        <v>-420</v>
      </c>
      <c r="AP82" s="65">
        <v>0</v>
      </c>
      <c r="AQ82" s="15">
        <v>-576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March, 2012</v>
      </c>
      <c r="J116" s="52" t="str">
        <f>+J6</f>
        <v>in mn USD</v>
      </c>
      <c r="K116" s="50"/>
      <c r="L116" s="50"/>
      <c r="M116" s="50"/>
      <c r="Q116" s="1" t="str">
        <f>Q6</f>
        <v>March, 2012</v>
      </c>
      <c r="Y116" s="52" t="str">
        <f>+Y6</f>
        <v>in mn EUR</v>
      </c>
      <c r="Z116" s="50"/>
      <c r="AA116" s="50"/>
      <c r="AB116" s="50"/>
      <c r="AF116" s="1" t="str">
        <f>AF6</f>
        <v>March,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536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402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1672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-4593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-3442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-14326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5129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3844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15998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99727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74745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311057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84425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63276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263330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15302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11469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47727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C34:I34"/>
    <mergeCell ref="R34:X34"/>
    <mergeCell ref="AG34:AM34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5:I35"/>
    <mergeCell ref="R35:X35"/>
    <mergeCell ref="AG35:AM35"/>
    <mergeCell ref="R36:X36"/>
    <mergeCell ref="AG36:AM36"/>
    <mergeCell ref="B38:M38"/>
    <mergeCell ref="Q38:AB38"/>
    <mergeCell ref="AF38:AQ38"/>
    <mergeCell ref="C36:I36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R44:X45"/>
    <mergeCell ref="Y44:Y45"/>
    <mergeCell ref="Z44:Z45"/>
    <mergeCell ref="Y41:Y43"/>
    <mergeCell ref="Z41:Z43"/>
    <mergeCell ref="AA41:AA43"/>
    <mergeCell ref="AO44:AO45"/>
    <mergeCell ref="AP44:AP45"/>
    <mergeCell ref="AP41:AP43"/>
    <mergeCell ref="AQ41:AQ43"/>
    <mergeCell ref="AB41:AB43"/>
    <mergeCell ref="AN41:AN43"/>
    <mergeCell ref="AO41:AO43"/>
    <mergeCell ref="C44:I45"/>
    <mergeCell ref="J44:J45"/>
    <mergeCell ref="K44:K45"/>
    <mergeCell ref="L44:L45"/>
    <mergeCell ref="M44:M45"/>
    <mergeCell ref="AQ44:AQ45"/>
    <mergeCell ref="AA44:AA45"/>
    <mergeCell ref="AB44:AB45"/>
    <mergeCell ref="AG44:AM45"/>
    <mergeCell ref="AN44:AN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49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February,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February,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101893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75697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313121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87260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64825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268151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82124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61010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252367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5136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3815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15784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281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209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864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4855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3606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14920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1176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874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3614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1729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1285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5314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5916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4395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18181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5812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4318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17861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5812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4318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17861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2961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2200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9100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5">
        <v>2961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2200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9100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February, 2012</v>
      </c>
      <c r="M39" s="36" t="str">
        <f>+J6</f>
        <v>in mn USD</v>
      </c>
      <c r="Q39" s="1" t="str">
        <f>Q6</f>
        <v>February, 2012</v>
      </c>
      <c r="AB39" s="36" t="str">
        <f>+Y6</f>
        <v>in mn EUR</v>
      </c>
      <c r="AF39" s="1" t="str">
        <f>AF6</f>
        <v>February,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-12058</v>
      </c>
      <c r="K44" s="209">
        <f>+K46+K47+K48+K49</f>
        <v>-1474</v>
      </c>
      <c r="L44" s="209">
        <f>+L46+L47+L48+L49</f>
        <v>-1632</v>
      </c>
      <c r="M44" s="209">
        <f>+M46+M47+M48+M49</f>
        <v>-8952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-8957</v>
      </c>
      <c r="Z44" s="209">
        <f>+Z46+Z47+Z48+Z49</f>
        <v>-1095</v>
      </c>
      <c r="AA44" s="209">
        <f>+AA46+AA47+AA48+AA49</f>
        <v>-1212</v>
      </c>
      <c r="AB44" s="209">
        <f>+AB46+AB47+AB48+AB49</f>
        <v>-6650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-37052</v>
      </c>
      <c r="AO44" s="209">
        <f>+AO46+AO47+AO48+AO49</f>
        <v>-4532</v>
      </c>
      <c r="AP44" s="209">
        <f>+AP46+AP47+AP48+AP49</f>
        <v>-5014</v>
      </c>
      <c r="AQ44" s="209">
        <f>+AQ46+AQ47+AQ48+AQ49</f>
        <v>-27506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-9009</v>
      </c>
      <c r="K46" s="15">
        <v>-1086</v>
      </c>
      <c r="L46" s="15">
        <v>-970</v>
      </c>
      <c r="M46" s="15">
        <v>-6953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-6693</v>
      </c>
      <c r="Z46" s="40">
        <v>-807</v>
      </c>
      <c r="AA46" s="40">
        <v>-721</v>
      </c>
      <c r="AB46" s="40">
        <v>-5165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-27684</v>
      </c>
      <c r="AO46" s="40">
        <v>-3338</v>
      </c>
      <c r="AP46" s="40">
        <v>-2981</v>
      </c>
      <c r="AQ46" s="40">
        <v>-21365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-3104</v>
      </c>
      <c r="K47" s="15">
        <v>-389</v>
      </c>
      <c r="L47" s="15">
        <v>-669</v>
      </c>
      <c r="M47" s="15">
        <v>-2046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-2306</v>
      </c>
      <c r="Z47" s="40">
        <v>-289</v>
      </c>
      <c r="AA47" s="40">
        <v>-497</v>
      </c>
      <c r="AB47" s="40">
        <v>-1520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-9539</v>
      </c>
      <c r="AO47" s="40">
        <v>-1196</v>
      </c>
      <c r="AP47" s="40">
        <v>-2057</v>
      </c>
      <c r="AQ47" s="40">
        <v>-6286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1</v>
      </c>
      <c r="L48" s="15">
        <v>6</v>
      </c>
      <c r="M48" s="15">
        <v>37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1</v>
      </c>
      <c r="AA48" s="40">
        <v>5</v>
      </c>
      <c r="AB48" s="40">
        <v>28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137</v>
      </c>
      <c r="AO48" s="40">
        <v>2</v>
      </c>
      <c r="AP48" s="40">
        <v>20</v>
      </c>
      <c r="AQ48" s="40">
        <v>115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11</v>
      </c>
      <c r="K49" s="15">
        <v>0</v>
      </c>
      <c r="L49" s="15">
        <v>1</v>
      </c>
      <c r="M49" s="15">
        <v>10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1</v>
      </c>
      <c r="AB49" s="124">
        <v>7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0</v>
      </c>
      <c r="AP49" s="40">
        <v>4</v>
      </c>
      <c r="AQ49" s="124">
        <v>30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-5288</v>
      </c>
      <c r="K54" s="44">
        <f>+K55+K56+K57+K58+K59+K60</f>
        <v>-5286</v>
      </c>
      <c r="L54" s="44">
        <f>+L55+L56+L57+L58+L59+L60</f>
        <v>-1</v>
      </c>
      <c r="M54" s="44">
        <f>+M55+M56+M57+M58+M59+M60</f>
        <v>-1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-3928</v>
      </c>
      <c r="Z54" s="44">
        <f>+Z55+Z56+Z57+Z58+Z59+Z60</f>
        <v>-3927</v>
      </c>
      <c r="AA54" s="44">
        <f>+AA55+AA56+AA57+AA58+AA59+AA60</f>
        <v>-1</v>
      </c>
      <c r="AB54" s="44">
        <f>+AB55+AB56+AB57+AB58+AB59+AB60</f>
        <v>0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-16250</v>
      </c>
      <c r="AO54" s="44">
        <f>+AO55+AO56+AO57+AO58+AO59+AO60</f>
        <v>-16245</v>
      </c>
      <c r="AP54" s="44">
        <f>+AP55+AP56+AP57+AP58+AP59+AP60</f>
        <v>-3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-5286</v>
      </c>
      <c r="K55" s="58">
        <v>-5286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-3927</v>
      </c>
      <c r="Z55" s="40">
        <v>-3927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-16245</v>
      </c>
      <c r="AO55" s="40">
        <v>-16245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-1</v>
      </c>
      <c r="M59" s="58">
        <v>-1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</v>
      </c>
      <c r="Z59" s="40">
        <v>0</v>
      </c>
      <c r="AA59" s="40">
        <v>-1</v>
      </c>
      <c r="AB59" s="40">
        <v>0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-5</v>
      </c>
      <c r="AO59" s="40">
        <v>0</v>
      </c>
      <c r="AP59" s="40">
        <v>-3</v>
      </c>
      <c r="AQ59" s="40">
        <v>-2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February, 2012</v>
      </c>
      <c r="J63" s="50"/>
      <c r="K63" s="50"/>
      <c r="L63" s="50"/>
      <c r="M63" s="52" t="str">
        <f>+J6</f>
        <v>in mn USD</v>
      </c>
      <c r="Q63" s="1" t="str">
        <f>Q6</f>
        <v>February, 2012</v>
      </c>
      <c r="Y63" s="50"/>
      <c r="Z63" s="50"/>
      <c r="AA63" s="50"/>
      <c r="AB63" s="52" t="str">
        <f>+Y6</f>
        <v>in mn EUR</v>
      </c>
      <c r="AF63" s="1" t="str">
        <f>AF6</f>
        <v>February,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-434</v>
      </c>
      <c r="K68" s="55">
        <f>+K69+K70</f>
        <v>-19</v>
      </c>
      <c r="L68" s="55">
        <f>+L69+L70</f>
        <v>-67</v>
      </c>
      <c r="M68" s="55">
        <f>+M69+M70</f>
        <v>-348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-323</v>
      </c>
      <c r="Z68" s="55">
        <f>+Z69+Z70</f>
        <v>-14</v>
      </c>
      <c r="AA68" s="55">
        <f>+AA69+AA70</f>
        <v>-50</v>
      </c>
      <c r="AB68" s="55">
        <f>+AB69+AB70</f>
        <v>-259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-1332</v>
      </c>
      <c r="AO68" s="55">
        <f>+AO69+AO70</f>
        <v>-58</v>
      </c>
      <c r="AP68" s="55">
        <f>+AP69+AP70</f>
        <v>-205</v>
      </c>
      <c r="AQ68" s="55">
        <f>+AQ69+AQ70</f>
        <v>-1069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-433</v>
      </c>
      <c r="K69" s="58">
        <v>-19</v>
      </c>
      <c r="L69" s="58">
        <v>-67</v>
      </c>
      <c r="M69" s="58">
        <v>-347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-322</v>
      </c>
      <c r="Z69" s="58">
        <v>-14</v>
      </c>
      <c r="AA69" s="58">
        <v>-50</v>
      </c>
      <c r="AB69" s="58">
        <v>-258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-1329</v>
      </c>
      <c r="AO69" s="58">
        <v>-58</v>
      </c>
      <c r="AP69" s="58">
        <v>-205</v>
      </c>
      <c r="AQ69" s="58">
        <v>-1066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31149</v>
      </c>
      <c r="K72" s="44">
        <f>K73+K78+K79</f>
        <v>0</v>
      </c>
      <c r="L72" s="44">
        <f>L73+L78+L79</f>
        <v>0</v>
      </c>
      <c r="M72" s="44">
        <f>M73+M78+M79</f>
        <v>31149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23141</v>
      </c>
      <c r="Z72" s="44">
        <f>+Z73+Z78+Z79</f>
        <v>0</v>
      </c>
      <c r="AA72" s="44">
        <f>+AA73+AA78+AA79</f>
        <v>0</v>
      </c>
      <c r="AB72" s="44">
        <f>+AB73+AB78+AB79</f>
        <v>23141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95719</v>
      </c>
      <c r="AO72" s="44">
        <f>+AO73+AO78+AO79</f>
        <v>0</v>
      </c>
      <c r="AP72" s="44">
        <f>+AP73+AP78+AP79</f>
        <v>0</v>
      </c>
      <c r="AQ72" s="44">
        <f>+AQ73+AQ78+AQ79</f>
        <v>95719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31149</v>
      </c>
      <c r="K73" s="64">
        <f>+K74+K75+K76+K77</f>
        <v>0</v>
      </c>
      <c r="L73" s="64">
        <f>+L74+L75+L76+L77</f>
        <v>0</v>
      </c>
      <c r="M73" s="64">
        <f>+M74+M75+M76+M77</f>
        <v>31149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23141</v>
      </c>
      <c r="Z73" s="64">
        <f>+Z74+Z75+Z76+Z77</f>
        <v>0</v>
      </c>
      <c r="AA73" s="64">
        <f>+AA74+AA75+AA76+AA77</f>
        <v>0</v>
      </c>
      <c r="AB73" s="64">
        <f>+AB74+AB75+AB76+AB77</f>
        <v>23141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95719</v>
      </c>
      <c r="AO73" s="64">
        <f>+AO74+AO75+AO76+AO77</f>
        <v>0</v>
      </c>
      <c r="AP73" s="64">
        <f>+AP74+AP75+AP76+AP77</f>
        <v>0</v>
      </c>
      <c r="AQ73" s="64">
        <f>+AQ74+AQ75+AQ76+AQ77</f>
        <v>95719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29814</v>
      </c>
      <c r="K76" s="65"/>
      <c r="L76" s="65"/>
      <c r="M76" s="65">
        <v>29814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22149</v>
      </c>
      <c r="Z76" s="65"/>
      <c r="AA76" s="65"/>
      <c r="AB76" s="65">
        <v>22149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91617</v>
      </c>
      <c r="AO76" s="65"/>
      <c r="AP76" s="65"/>
      <c r="AQ76" s="65">
        <v>91617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1335</v>
      </c>
      <c r="K77" s="65"/>
      <c r="L77" s="65"/>
      <c r="M77" s="65">
        <v>1335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992</v>
      </c>
      <c r="Z77" s="65"/>
      <c r="AA77" s="65"/>
      <c r="AB77" s="65">
        <v>992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4102</v>
      </c>
      <c r="AO77" s="65"/>
      <c r="AP77" s="65"/>
      <c r="AQ77" s="65">
        <v>4102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-323</v>
      </c>
      <c r="K80" s="42">
        <f>+K81+K86+K87</f>
        <v>-137</v>
      </c>
      <c r="L80" s="42">
        <f>+L81+L86+L87</f>
        <v>0</v>
      </c>
      <c r="M80" s="42">
        <f>+M81+M86+M87</f>
        <v>-186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-240</v>
      </c>
      <c r="Z80" s="42">
        <f>+Z81+Z86+Z87</f>
        <v>-102</v>
      </c>
      <c r="AA80" s="42">
        <f>+AA81+AA86+AA87</f>
        <v>0</v>
      </c>
      <c r="AB80" s="42">
        <f>+AB81+AB86+AB87</f>
        <v>-138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-990</v>
      </c>
      <c r="AO80" s="42">
        <f>+AO81+AO86+AO87</f>
        <v>-420</v>
      </c>
      <c r="AP80" s="42">
        <f>+AP81+AP86+AP87</f>
        <v>0</v>
      </c>
      <c r="AQ80" s="42">
        <f>+AQ81+AQ86+AQ87</f>
        <v>-570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-323</v>
      </c>
      <c r="K81" s="64">
        <f>+K82</f>
        <v>-137</v>
      </c>
      <c r="L81" s="64"/>
      <c r="M81" s="64">
        <f>+M82</f>
        <v>-186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-240</v>
      </c>
      <c r="Z81" s="64">
        <f>+Z82</f>
        <v>-102</v>
      </c>
      <c r="AA81" s="64"/>
      <c r="AB81" s="64">
        <f>+AB82</f>
        <v>-138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-990</v>
      </c>
      <c r="AO81" s="64">
        <f>+AO82</f>
        <v>-420</v>
      </c>
      <c r="AP81" s="64"/>
      <c r="AQ81" s="64">
        <f>+AQ82</f>
        <v>-570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-323</v>
      </c>
      <c r="K82" s="65">
        <v>-137</v>
      </c>
      <c r="L82" s="65">
        <v>0</v>
      </c>
      <c r="M82" s="15">
        <v>-186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-240</v>
      </c>
      <c r="Z82" s="65">
        <v>-102</v>
      </c>
      <c r="AA82" s="65">
        <v>0</v>
      </c>
      <c r="AB82" s="15">
        <v>-138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-990</v>
      </c>
      <c r="AO82" s="65">
        <v>-420</v>
      </c>
      <c r="AP82" s="65">
        <v>0</v>
      </c>
      <c r="AQ82" s="15">
        <v>-570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February, 2012</v>
      </c>
      <c r="J116" s="52" t="str">
        <f>+J6</f>
        <v>in mn USD</v>
      </c>
      <c r="K116" s="50"/>
      <c r="L116" s="50"/>
      <c r="M116" s="50"/>
      <c r="Q116" s="1" t="str">
        <f>Q6</f>
        <v>February, 2012</v>
      </c>
      <c r="Y116" s="52" t="str">
        <f>+Y6</f>
        <v>in mn EUR</v>
      </c>
      <c r="Z116" s="50"/>
      <c r="AA116" s="50"/>
      <c r="AB116" s="50"/>
      <c r="AF116" s="1" t="str">
        <f>AF6</f>
        <v>February,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526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391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1616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-5286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-3927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-16245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5812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4318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17861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101893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75697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313121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86216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64050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264941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15677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11647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48180</v>
      </c>
    </row>
    <row r="155" ht="12.75">
      <c r="J155" s="110"/>
    </row>
  </sheetData>
  <sheetProtection/>
  <mergeCells count="446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C46:C47"/>
    <mergeCell ref="D46:H47"/>
    <mergeCell ref="R46:R47"/>
    <mergeCell ref="S46:W47"/>
    <mergeCell ref="AG46:AG47"/>
    <mergeCell ref="AH46:AL47"/>
    <mergeCell ref="C44:I45"/>
    <mergeCell ref="J44:J45"/>
    <mergeCell ref="K44:K45"/>
    <mergeCell ref="L44:L45"/>
    <mergeCell ref="M44:M45"/>
    <mergeCell ref="AQ44:AQ45"/>
    <mergeCell ref="AA44:AA45"/>
    <mergeCell ref="AB44:AB45"/>
    <mergeCell ref="AG44:AM45"/>
    <mergeCell ref="AN44:AN45"/>
    <mergeCell ref="AO44:AO45"/>
    <mergeCell ref="AP44:AP45"/>
    <mergeCell ref="AP41:AP43"/>
    <mergeCell ref="AQ41:AQ43"/>
    <mergeCell ref="AB41:AB43"/>
    <mergeCell ref="AN41:AN43"/>
    <mergeCell ref="AO41:AO43"/>
    <mergeCell ref="R44:X45"/>
    <mergeCell ref="Y44:Y45"/>
    <mergeCell ref="Z44:Z45"/>
    <mergeCell ref="Y41:Y43"/>
    <mergeCell ref="Z41:Z43"/>
    <mergeCell ref="AA41:AA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R36:X36"/>
    <mergeCell ref="AG36:AM36"/>
    <mergeCell ref="B38:M38"/>
    <mergeCell ref="Q38:AB38"/>
    <mergeCell ref="AF38:AQ38"/>
    <mergeCell ref="C36:I36"/>
    <mergeCell ref="R32:X32"/>
    <mergeCell ref="AG32:AM32"/>
    <mergeCell ref="C33:I33"/>
    <mergeCell ref="R33:X33"/>
    <mergeCell ref="AG33:AM33"/>
    <mergeCell ref="C35:I35"/>
    <mergeCell ref="R35:X35"/>
    <mergeCell ref="AG35:AM35"/>
    <mergeCell ref="C34:I34"/>
    <mergeCell ref="R34:X34"/>
    <mergeCell ref="AG34:AM34"/>
    <mergeCell ref="B30:I30"/>
    <mergeCell ref="Q30:X30"/>
    <mergeCell ref="AF30:AM30"/>
    <mergeCell ref="C31:I31"/>
    <mergeCell ref="R31:X31"/>
    <mergeCell ref="AG31:AM31"/>
    <mergeCell ref="C32:I32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B5:K5"/>
    <mergeCell ref="Q5:Z5"/>
    <mergeCell ref="A7:I7"/>
    <mergeCell ref="P7:X7"/>
    <mergeCell ref="AE7:AM7"/>
    <mergeCell ref="B9:I9"/>
    <mergeCell ref="Q9:X9"/>
    <mergeCell ref="AF9:AM9"/>
    <mergeCell ref="A2:J2"/>
    <mergeCell ref="P2:Y2"/>
    <mergeCell ref="AE2:AN2"/>
    <mergeCell ref="A3:J3"/>
    <mergeCell ref="P3:Y3"/>
    <mergeCell ref="AE3:AN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43">
      <selection activeCell="B5" sqref="B5:K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January,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January,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100319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76021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321342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86522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65567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277151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82142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62247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263119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4380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3320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14032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286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217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916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4094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3103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13116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1178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892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3772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1732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1312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5547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5751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4358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18421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5136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3892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16451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5136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3892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16451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1439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1090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4608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5">
        <v>1439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1090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4608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January, 2012</v>
      </c>
      <c r="M39" s="36" t="str">
        <f>+J6</f>
        <v>in mn USD</v>
      </c>
      <c r="Q39" s="1" t="str">
        <f>Q6</f>
        <v>January, 2012</v>
      </c>
      <c r="AB39" s="36" t="str">
        <f>+Y6</f>
        <v>in mn EUR</v>
      </c>
      <c r="AF39" s="1" t="str">
        <f>AF6</f>
        <v>January,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-7979</v>
      </c>
      <c r="K44" s="209">
        <f>+K46+K47+K48+K49</f>
        <v>-543</v>
      </c>
      <c r="L44" s="209">
        <f>+L46+L47+L48+L49</f>
        <v>-2071</v>
      </c>
      <c r="M44" s="209">
        <f>+M46+M47+M48+M49</f>
        <v>-5365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-6046</v>
      </c>
      <c r="Z44" s="209">
        <f>+Z46+Z47+Z48+Z49</f>
        <v>-411</v>
      </c>
      <c r="AA44" s="209">
        <f>+AA46+AA47+AA48+AA49</f>
        <v>-1569</v>
      </c>
      <c r="AB44" s="209">
        <f>+AB46+AB47+AB48+AB49</f>
        <v>-4066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-25552</v>
      </c>
      <c r="AO44" s="209">
        <f>+AO46+AO47+AO48+AO49</f>
        <v>-1737</v>
      </c>
      <c r="AP44" s="209">
        <f>+AP46+AP47+AP48+AP49</f>
        <v>-6631</v>
      </c>
      <c r="AQ44" s="209">
        <f>+AQ46+AQ47+AQ48+AQ49</f>
        <v>-17184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-4997</v>
      </c>
      <c r="K46" s="15">
        <v>-20</v>
      </c>
      <c r="L46" s="15">
        <v>-1201</v>
      </c>
      <c r="M46" s="15">
        <v>-3776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-3787</v>
      </c>
      <c r="Z46" s="40">
        <v>-15</v>
      </c>
      <c r="AA46" s="40">
        <v>-910</v>
      </c>
      <c r="AB46" s="40">
        <v>-2862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-16005</v>
      </c>
      <c r="AO46" s="40">
        <v>-63</v>
      </c>
      <c r="AP46" s="40">
        <v>-3846</v>
      </c>
      <c r="AQ46" s="40">
        <v>-12096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-3036</v>
      </c>
      <c r="K47" s="15">
        <v>-524</v>
      </c>
      <c r="L47" s="15">
        <v>-871</v>
      </c>
      <c r="M47" s="15">
        <v>-1641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-2301</v>
      </c>
      <c r="Z47" s="40">
        <v>-397</v>
      </c>
      <c r="AA47" s="40">
        <v>-660</v>
      </c>
      <c r="AB47" s="40">
        <v>-1244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-9725</v>
      </c>
      <c r="AO47" s="40">
        <v>-1678</v>
      </c>
      <c r="AP47" s="40">
        <v>-2790</v>
      </c>
      <c r="AQ47" s="40">
        <v>-5257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1</v>
      </c>
      <c r="L48" s="15">
        <v>1</v>
      </c>
      <c r="M48" s="15">
        <v>42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1</v>
      </c>
      <c r="AA48" s="40">
        <v>1</v>
      </c>
      <c r="AB48" s="40">
        <v>32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142</v>
      </c>
      <c r="AO48" s="40">
        <v>3</v>
      </c>
      <c r="AP48" s="40">
        <v>3</v>
      </c>
      <c r="AQ48" s="40">
        <v>136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0</v>
      </c>
      <c r="L49" s="15">
        <v>0</v>
      </c>
      <c r="M49" s="15">
        <v>10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0</v>
      </c>
      <c r="AB49" s="124">
        <v>8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36</v>
      </c>
      <c r="AO49" s="40">
        <v>1</v>
      </c>
      <c r="AP49" s="40">
        <v>2</v>
      </c>
      <c r="AQ49" s="124">
        <v>33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-3331</v>
      </c>
      <c r="K54" s="44">
        <f>+K55+K56+K57+K58+K59+K60</f>
        <v>-3329</v>
      </c>
      <c r="L54" s="44">
        <f>+L55+L56+L57+L58+L59+L60</f>
        <v>-1</v>
      </c>
      <c r="M54" s="44">
        <f>+M55+M56+M57+M58+M59+M60</f>
        <v>-1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-2524</v>
      </c>
      <c r="Z54" s="44">
        <f>+Z55+Z56+Z57+Z58+Z59+Z60</f>
        <v>-2523</v>
      </c>
      <c r="AA54" s="44">
        <f>+AA55+AA56+AA57+AA58+AA59+AA60</f>
        <v>-1</v>
      </c>
      <c r="AB54" s="44">
        <f>+AB55+AB56+AB57+AB58+AB59+AB60</f>
        <v>0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-10668</v>
      </c>
      <c r="AO54" s="44">
        <f>+AO55+AO56+AO57+AO58+AO59+AO60</f>
        <v>-10663</v>
      </c>
      <c r="AP54" s="44">
        <f>+AP55+AP56+AP57+AP58+AP59+AP60</f>
        <v>-3</v>
      </c>
      <c r="AQ54" s="44">
        <f>+AQ55+AQ56+AQ57+AQ58+AQ59+AQ60</f>
        <v>-2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-3329</v>
      </c>
      <c r="K55" s="58">
        <v>-3329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-2523</v>
      </c>
      <c r="Z55" s="40">
        <v>-2523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-10663</v>
      </c>
      <c r="AO55" s="40">
        <v>-10663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-1</v>
      </c>
      <c r="M59" s="58">
        <v>-1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</v>
      </c>
      <c r="Z59" s="40">
        <v>0</v>
      </c>
      <c r="AA59" s="40">
        <v>-1</v>
      </c>
      <c r="AB59" s="40">
        <v>0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-5</v>
      </c>
      <c r="AO59" s="40">
        <v>0</v>
      </c>
      <c r="AP59" s="40">
        <v>-3</v>
      </c>
      <c r="AQ59" s="40">
        <v>-2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January, 2012</v>
      </c>
      <c r="J63" s="50"/>
      <c r="K63" s="50"/>
      <c r="L63" s="50"/>
      <c r="M63" s="52" t="str">
        <f>+J6</f>
        <v>in mn USD</v>
      </c>
      <c r="Q63" s="1" t="str">
        <f>Q6</f>
        <v>January, 2012</v>
      </c>
      <c r="Y63" s="50"/>
      <c r="Z63" s="50"/>
      <c r="AA63" s="50"/>
      <c r="AB63" s="52" t="str">
        <f>+Y6</f>
        <v>in mn EUR</v>
      </c>
      <c r="AF63" s="1" t="str">
        <f>AF6</f>
        <v>January,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-414</v>
      </c>
      <c r="K68" s="55">
        <f>+K69+K70</f>
        <v>-42</v>
      </c>
      <c r="L68" s="55">
        <f>+L69+L70</f>
        <v>-27</v>
      </c>
      <c r="M68" s="55">
        <f>+M69+M70</f>
        <v>-345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-315</v>
      </c>
      <c r="Z68" s="55">
        <f>+Z69+Z70</f>
        <v>-32</v>
      </c>
      <c r="AA68" s="55">
        <f>+AA69+AA70</f>
        <v>-21</v>
      </c>
      <c r="AB68" s="55">
        <f>+AB69+AB70</f>
        <v>-262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-1328</v>
      </c>
      <c r="AO68" s="55">
        <f>+AO69+AO70</f>
        <v>-135</v>
      </c>
      <c r="AP68" s="55">
        <f>+AP69+AP70</f>
        <v>-88</v>
      </c>
      <c r="AQ68" s="55">
        <f>+AQ69+AQ70</f>
        <v>-1105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-413</v>
      </c>
      <c r="K69" s="58">
        <v>-42</v>
      </c>
      <c r="L69" s="58">
        <v>-27</v>
      </c>
      <c r="M69" s="58">
        <v>-344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-314</v>
      </c>
      <c r="Z69" s="58">
        <v>-32</v>
      </c>
      <c r="AA69" s="58">
        <v>-21</v>
      </c>
      <c r="AB69" s="58">
        <v>-261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-1325</v>
      </c>
      <c r="AO69" s="58">
        <v>-135</v>
      </c>
      <c r="AP69" s="58">
        <v>-88</v>
      </c>
      <c r="AQ69" s="58">
        <v>-1102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31162</v>
      </c>
      <c r="K72" s="44">
        <f>K73+K78+K79</f>
        <v>0</v>
      </c>
      <c r="L72" s="44">
        <f>L73+L78+L79</f>
        <v>0</v>
      </c>
      <c r="M72" s="44">
        <f>M73+M78+M79</f>
        <v>31162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23614</v>
      </c>
      <c r="Z72" s="44">
        <f>+Z73+Z78+Z79</f>
        <v>0</v>
      </c>
      <c r="AA72" s="44">
        <f>+AA73+AA78+AA79</f>
        <v>0</v>
      </c>
      <c r="AB72" s="44">
        <f>+AB73+AB78+AB79</f>
        <v>23614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99817</v>
      </c>
      <c r="AO72" s="44">
        <f>+AO73+AO78+AO79</f>
        <v>0</v>
      </c>
      <c r="AP72" s="44">
        <f>+AP73+AP78+AP79</f>
        <v>0</v>
      </c>
      <c r="AQ72" s="44">
        <f>+AQ73+AQ78+AQ79</f>
        <v>99817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31162</v>
      </c>
      <c r="K73" s="64">
        <f>+K74+K75+K76+K77</f>
        <v>0</v>
      </c>
      <c r="L73" s="64">
        <f>+L74+L75+L76+L77</f>
        <v>0</v>
      </c>
      <c r="M73" s="64">
        <f>+M74+M75+M76+M77</f>
        <v>31162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23614</v>
      </c>
      <c r="Z73" s="64">
        <f>+Z74+Z75+Z76+Z77</f>
        <v>0</v>
      </c>
      <c r="AA73" s="64">
        <f>+AA74+AA75+AA76+AA77</f>
        <v>0</v>
      </c>
      <c r="AB73" s="64">
        <f>+AB74+AB75+AB76+AB77</f>
        <v>23614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99817</v>
      </c>
      <c r="AO73" s="64">
        <f>+AO74+AO75+AO76+AO77</f>
        <v>0</v>
      </c>
      <c r="AP73" s="64">
        <f>+AP74+AP75+AP76+AP77</f>
        <v>0</v>
      </c>
      <c r="AQ73" s="64">
        <f>+AQ74+AQ75+AQ76+AQ77</f>
        <v>99817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29853</v>
      </c>
      <c r="K76" s="65"/>
      <c r="L76" s="65"/>
      <c r="M76" s="65">
        <v>29853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22622</v>
      </c>
      <c r="Z76" s="65"/>
      <c r="AA76" s="65"/>
      <c r="AB76" s="65">
        <v>22622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95625</v>
      </c>
      <c r="AO76" s="65"/>
      <c r="AP76" s="65"/>
      <c r="AQ76" s="65">
        <v>95625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1309</v>
      </c>
      <c r="K77" s="65"/>
      <c r="L77" s="65"/>
      <c r="M77" s="65">
        <v>1309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992</v>
      </c>
      <c r="Z77" s="65"/>
      <c r="AA77" s="65"/>
      <c r="AB77" s="65">
        <v>992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4192</v>
      </c>
      <c r="AO77" s="65"/>
      <c r="AP77" s="65"/>
      <c r="AQ77" s="65">
        <v>4192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-317</v>
      </c>
      <c r="K80" s="42">
        <f>+K81+K86+K87</f>
        <v>-131</v>
      </c>
      <c r="L80" s="42">
        <f>+L81+L86+L87</f>
        <v>0</v>
      </c>
      <c r="M80" s="42">
        <f>+M81+M86+M87</f>
        <v>-186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-240</v>
      </c>
      <c r="Z80" s="42">
        <f>+Z81+Z86+Z87</f>
        <v>-99</v>
      </c>
      <c r="AA80" s="42">
        <f>+AA81+AA86+AA87</f>
        <v>0</v>
      </c>
      <c r="AB80" s="42">
        <f>+AB81+AB86+AB87</f>
        <v>-141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-1015</v>
      </c>
      <c r="AO80" s="42">
        <f>+AO81+AO86+AO87</f>
        <v>-420</v>
      </c>
      <c r="AP80" s="42">
        <f>+AP81+AP86+AP87</f>
        <v>0</v>
      </c>
      <c r="AQ80" s="42">
        <f>+AQ81+AQ86+AQ87</f>
        <v>-595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-317</v>
      </c>
      <c r="K81" s="64">
        <f>+K82</f>
        <v>-131</v>
      </c>
      <c r="L81" s="64"/>
      <c r="M81" s="64">
        <f>+M82</f>
        <v>-186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-240</v>
      </c>
      <c r="Z81" s="64">
        <f>+Z82</f>
        <v>-99</v>
      </c>
      <c r="AA81" s="64"/>
      <c r="AB81" s="64">
        <f>+AB82</f>
        <v>-141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-1015</v>
      </c>
      <c r="AO81" s="64">
        <f>+AO82</f>
        <v>-420</v>
      </c>
      <c r="AP81" s="64"/>
      <c r="AQ81" s="64">
        <f>+AQ82</f>
        <v>-595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-317</v>
      </c>
      <c r="K82" s="65">
        <v>-131</v>
      </c>
      <c r="L82" s="65">
        <v>0</v>
      </c>
      <c r="M82" s="15">
        <v>-186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-240</v>
      </c>
      <c r="Z82" s="65">
        <v>-99</v>
      </c>
      <c r="AA82" s="65">
        <v>0</v>
      </c>
      <c r="AB82" s="15">
        <v>-141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-1015</v>
      </c>
      <c r="AO82" s="65">
        <v>-420</v>
      </c>
      <c r="AP82" s="65">
        <v>0</v>
      </c>
      <c r="AQ82" s="15">
        <v>-595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January, 2012</v>
      </c>
      <c r="J116" s="52" t="str">
        <f>+J6</f>
        <v>in mn USD</v>
      </c>
      <c r="K116" s="50"/>
      <c r="L116" s="50"/>
      <c r="M116" s="50"/>
      <c r="Q116" s="1" t="str">
        <f>Q6</f>
        <v>January, 2012</v>
      </c>
      <c r="Y116" s="52" t="str">
        <f>+Y6</f>
        <v>in mn EUR</v>
      </c>
      <c r="Z116" s="50"/>
      <c r="AA116" s="50"/>
      <c r="AB116" s="50"/>
      <c r="AF116" s="1" t="str">
        <f>AF6</f>
        <v>January,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1807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1369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5788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-3329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-2523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-10663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5136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3892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16451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>
        <v>0</v>
      </c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100319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76021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321342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84648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64146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271144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15671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11875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50198</v>
      </c>
    </row>
    <row r="155" ht="12.75">
      <c r="J155" s="110"/>
    </row>
  </sheetData>
  <sheetProtection/>
  <mergeCells count="446">
    <mergeCell ref="AJ149:AM149"/>
    <mergeCell ref="AJ145:AM145"/>
    <mergeCell ref="AJ146:AM146"/>
    <mergeCell ref="AI147:AM147"/>
    <mergeCell ref="AJ148:AM148"/>
    <mergeCell ref="AG139:AM139"/>
    <mergeCell ref="AH140:AM140"/>
    <mergeCell ref="AI141:AM141"/>
    <mergeCell ref="AI142:AM142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E117:AM117"/>
    <mergeCell ref="AF118:AM118"/>
    <mergeCell ref="AF102:AM102"/>
    <mergeCell ref="AG103:AM103"/>
    <mergeCell ref="AG104:AM104"/>
    <mergeCell ref="AF105:AM105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I93:AM93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I75:AM75"/>
    <mergeCell ref="AI76:AM76"/>
    <mergeCell ref="AH78:AM78"/>
    <mergeCell ref="AH92:AM92"/>
    <mergeCell ref="AI90:AM90"/>
    <mergeCell ref="AI91:AM91"/>
    <mergeCell ref="AH79:AM79"/>
    <mergeCell ref="AG80:AM80"/>
    <mergeCell ref="AI77:AM77"/>
    <mergeCell ref="AG68:AM68"/>
    <mergeCell ref="AH69:AM69"/>
    <mergeCell ref="AH70:AM70"/>
    <mergeCell ref="AG71:AM71"/>
    <mergeCell ref="AG72:AM72"/>
    <mergeCell ref="AH73:AM73"/>
    <mergeCell ref="AI74:AM74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54:AM54"/>
    <mergeCell ref="AH55:AM55"/>
    <mergeCell ref="AH56:AM56"/>
    <mergeCell ref="AH57:AM57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3:AM33"/>
    <mergeCell ref="AG34:AM34"/>
    <mergeCell ref="AG35:AM35"/>
    <mergeCell ref="AG22:AM22"/>
    <mergeCell ref="AG23:AM23"/>
    <mergeCell ref="AG24:AM24"/>
    <mergeCell ref="AH25:AM25"/>
    <mergeCell ref="AI19:AM19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I12:AM12"/>
    <mergeCell ref="AH14:AM14"/>
    <mergeCell ref="AI15:AM15"/>
    <mergeCell ref="AI17:AM17"/>
    <mergeCell ref="AJ18:AM18"/>
    <mergeCell ref="AJ13:AM13"/>
    <mergeCell ref="S135:X135"/>
    <mergeCell ref="S136:X136"/>
    <mergeCell ref="S137:X137"/>
    <mergeCell ref="U149:X149"/>
    <mergeCell ref="AE2:AN2"/>
    <mergeCell ref="AE3:AN3"/>
    <mergeCell ref="AE7:AM7"/>
    <mergeCell ref="AF9:AM9"/>
    <mergeCell ref="AG10:AM10"/>
    <mergeCell ref="AH11:AM11"/>
    <mergeCell ref="U145:X145"/>
    <mergeCell ref="R139:X139"/>
    <mergeCell ref="S140:X140"/>
    <mergeCell ref="AI20:AM20"/>
    <mergeCell ref="AJ21:AM21"/>
    <mergeCell ref="AI16:AM16"/>
    <mergeCell ref="S132:X132"/>
    <mergeCell ref="R125:X125"/>
    <mergeCell ref="S126:X126"/>
    <mergeCell ref="R119:X119"/>
    <mergeCell ref="U148:X148"/>
    <mergeCell ref="T141:X141"/>
    <mergeCell ref="T142:X142"/>
    <mergeCell ref="S143:X143"/>
    <mergeCell ref="T144:X144"/>
    <mergeCell ref="R133:X133"/>
    <mergeCell ref="S134:X134"/>
    <mergeCell ref="U146:X146"/>
    <mergeCell ref="T147:X147"/>
    <mergeCell ref="S138:X138"/>
    <mergeCell ref="R120:X120"/>
    <mergeCell ref="R128:X128"/>
    <mergeCell ref="S129:X129"/>
    <mergeCell ref="S130:X130"/>
    <mergeCell ref="S131:X131"/>
    <mergeCell ref="S121:X121"/>
    <mergeCell ref="T122:X122"/>
    <mergeCell ref="T123:X123"/>
    <mergeCell ref="S124:X124"/>
    <mergeCell ref="S127:X127"/>
    <mergeCell ref="R106:X106"/>
    <mergeCell ref="R107:X107"/>
    <mergeCell ref="Q108:X108"/>
    <mergeCell ref="R109:X109"/>
    <mergeCell ref="R112:X112"/>
    <mergeCell ref="R113:X113"/>
    <mergeCell ref="P117:X117"/>
    <mergeCell ref="Q118:X118"/>
    <mergeCell ref="Q96:X96"/>
    <mergeCell ref="R97:X97"/>
    <mergeCell ref="R110:X110"/>
    <mergeCell ref="Q111:X111"/>
    <mergeCell ref="R100:X100"/>
    <mergeCell ref="R101:X101"/>
    <mergeCell ref="Q102:X102"/>
    <mergeCell ref="R103:X103"/>
    <mergeCell ref="R104:X104"/>
    <mergeCell ref="Q105:X105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S81:X81"/>
    <mergeCell ref="T82:X82"/>
    <mergeCell ref="T83:X83"/>
    <mergeCell ref="T84:X84"/>
    <mergeCell ref="S86:X86"/>
    <mergeCell ref="S87:X87"/>
    <mergeCell ref="T85:X85"/>
    <mergeCell ref="T74:X74"/>
    <mergeCell ref="T75:X75"/>
    <mergeCell ref="T76:X76"/>
    <mergeCell ref="S78:X78"/>
    <mergeCell ref="S79:X79"/>
    <mergeCell ref="R80:X80"/>
    <mergeCell ref="T77:X77"/>
    <mergeCell ref="R68:X68"/>
    <mergeCell ref="S69:X69"/>
    <mergeCell ref="S70:X70"/>
    <mergeCell ref="R71:X71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R54:X54"/>
    <mergeCell ref="S55:X55"/>
    <mergeCell ref="S56:X56"/>
    <mergeCell ref="S57:X57"/>
    <mergeCell ref="S58:X58"/>
    <mergeCell ref="S59:X59"/>
    <mergeCell ref="S52:X52"/>
    <mergeCell ref="S53:X53"/>
    <mergeCell ref="R50:X50"/>
    <mergeCell ref="Y50:Y51"/>
    <mergeCell ref="Z50:Z51"/>
    <mergeCell ref="AA50:AA51"/>
    <mergeCell ref="R48:R49"/>
    <mergeCell ref="S48:W49"/>
    <mergeCell ref="R44:X45"/>
    <mergeCell ref="Y44:Y45"/>
    <mergeCell ref="AB50:AB51"/>
    <mergeCell ref="R51:X51"/>
    <mergeCell ref="AB44:AB45"/>
    <mergeCell ref="R46:R47"/>
    <mergeCell ref="S46:W47"/>
    <mergeCell ref="Z44:Z45"/>
    <mergeCell ref="AA44:AA45"/>
    <mergeCell ref="AB41:AB43"/>
    <mergeCell ref="U21:X21"/>
    <mergeCell ref="R33:X33"/>
    <mergeCell ref="R34:X34"/>
    <mergeCell ref="R35:X35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6:X36"/>
    <mergeCell ref="Q38:AB38"/>
    <mergeCell ref="P40:X43"/>
    <mergeCell ref="Y40:AB40"/>
    <mergeCell ref="Y41:Y43"/>
    <mergeCell ref="Z41:Z43"/>
    <mergeCell ref="AA41:AA43"/>
    <mergeCell ref="S11:X11"/>
    <mergeCell ref="T12:X12"/>
    <mergeCell ref="U13:X13"/>
    <mergeCell ref="S14:X14"/>
    <mergeCell ref="R22:X22"/>
    <mergeCell ref="R23:X23"/>
    <mergeCell ref="T17:X17"/>
    <mergeCell ref="U18:X18"/>
    <mergeCell ref="T19:X19"/>
    <mergeCell ref="T20:X20"/>
    <mergeCell ref="A2:J2"/>
    <mergeCell ref="A3:J3"/>
    <mergeCell ref="P2:Y2"/>
    <mergeCell ref="P3:Y3"/>
    <mergeCell ref="Q5:Z5"/>
    <mergeCell ref="P7:X7"/>
    <mergeCell ref="B5:K5"/>
    <mergeCell ref="A7:I7"/>
    <mergeCell ref="B9:I9"/>
    <mergeCell ref="F18:I18"/>
    <mergeCell ref="T15:X15"/>
    <mergeCell ref="T16:X16"/>
    <mergeCell ref="C10:I10"/>
    <mergeCell ref="D11:I11"/>
    <mergeCell ref="Q9:X9"/>
    <mergeCell ref="R10:X10"/>
    <mergeCell ref="D14:I14"/>
    <mergeCell ref="E15:I15"/>
    <mergeCell ref="E16:I16"/>
    <mergeCell ref="E17:I17"/>
    <mergeCell ref="E12:I12"/>
    <mergeCell ref="F13:I13"/>
    <mergeCell ref="C22:I22"/>
    <mergeCell ref="C23:I23"/>
    <mergeCell ref="C24:I24"/>
    <mergeCell ref="D25:I25"/>
    <mergeCell ref="E19:I19"/>
    <mergeCell ref="E20:I20"/>
    <mergeCell ref="F21:I21"/>
    <mergeCell ref="B30:I30"/>
    <mergeCell ref="C31:I31"/>
    <mergeCell ref="C32:I32"/>
    <mergeCell ref="C33:I33"/>
    <mergeCell ref="C26:I26"/>
    <mergeCell ref="D27:I27"/>
    <mergeCell ref="D28:I28"/>
    <mergeCell ref="D29:I29"/>
    <mergeCell ref="J44:J45"/>
    <mergeCell ref="K44:K45"/>
    <mergeCell ref="L44:L45"/>
    <mergeCell ref="M44:M45"/>
    <mergeCell ref="C34:I34"/>
    <mergeCell ref="C35:I35"/>
    <mergeCell ref="C36:I36"/>
    <mergeCell ref="B38:M38"/>
    <mergeCell ref="A40:I43"/>
    <mergeCell ref="J40:M40"/>
    <mergeCell ref="J41:J43"/>
    <mergeCell ref="K41:K43"/>
    <mergeCell ref="L41:L43"/>
    <mergeCell ref="M41:M43"/>
    <mergeCell ref="D60:I60"/>
    <mergeCell ref="C46:C47"/>
    <mergeCell ref="D46:H47"/>
    <mergeCell ref="C48:C49"/>
    <mergeCell ref="D48:H49"/>
    <mergeCell ref="C44:I45"/>
    <mergeCell ref="D69:I69"/>
    <mergeCell ref="C68:I68"/>
    <mergeCell ref="E74:I74"/>
    <mergeCell ref="E75:I75"/>
    <mergeCell ref="J64:M64"/>
    <mergeCell ref="D55:I55"/>
    <mergeCell ref="D56:I56"/>
    <mergeCell ref="D57:I57"/>
    <mergeCell ref="D58:I58"/>
    <mergeCell ref="D59:I59"/>
    <mergeCell ref="C80:I80"/>
    <mergeCell ref="D81:I81"/>
    <mergeCell ref="C71:I71"/>
    <mergeCell ref="D73:I73"/>
    <mergeCell ref="E82:I82"/>
    <mergeCell ref="C50:I50"/>
    <mergeCell ref="D52:I52"/>
    <mergeCell ref="D53:I53"/>
    <mergeCell ref="C54:I54"/>
    <mergeCell ref="C51:I51"/>
    <mergeCell ref="A117:I117"/>
    <mergeCell ref="B118:I118"/>
    <mergeCell ref="B102:I102"/>
    <mergeCell ref="C103:I103"/>
    <mergeCell ref="B96:I96"/>
    <mergeCell ref="E77:I77"/>
    <mergeCell ref="E83:I83"/>
    <mergeCell ref="E84:I84"/>
    <mergeCell ref="D86:I86"/>
    <mergeCell ref="D87:I87"/>
    <mergeCell ref="C119:I119"/>
    <mergeCell ref="C120:I120"/>
    <mergeCell ref="D89:I89"/>
    <mergeCell ref="E90:I90"/>
    <mergeCell ref="E91:I91"/>
    <mergeCell ref="C112:I112"/>
    <mergeCell ref="C106:I106"/>
    <mergeCell ref="C107:I107"/>
    <mergeCell ref="C100:I100"/>
    <mergeCell ref="C101:I101"/>
    <mergeCell ref="D121:I121"/>
    <mergeCell ref="E122:I122"/>
    <mergeCell ref="E123:I123"/>
    <mergeCell ref="D124:I124"/>
    <mergeCell ref="C125:I125"/>
    <mergeCell ref="B105:I105"/>
    <mergeCell ref="C113:I113"/>
    <mergeCell ref="B108:I108"/>
    <mergeCell ref="C109:I109"/>
    <mergeCell ref="C110:I110"/>
    <mergeCell ref="D129:I129"/>
    <mergeCell ref="D130:I130"/>
    <mergeCell ref="D131:I131"/>
    <mergeCell ref="D132:I132"/>
    <mergeCell ref="D126:I126"/>
    <mergeCell ref="D127:I127"/>
    <mergeCell ref="C128:I128"/>
    <mergeCell ref="F148:I148"/>
    <mergeCell ref="E141:I141"/>
    <mergeCell ref="E142:I142"/>
    <mergeCell ref="D143:I143"/>
    <mergeCell ref="E144:I144"/>
    <mergeCell ref="F146:I146"/>
    <mergeCell ref="E147:I147"/>
    <mergeCell ref="D137:I137"/>
    <mergeCell ref="D138:I138"/>
    <mergeCell ref="C139:I139"/>
    <mergeCell ref="D140:I140"/>
    <mergeCell ref="C97:I97"/>
    <mergeCell ref="C98:I98"/>
    <mergeCell ref="C133:I133"/>
    <mergeCell ref="D134:I134"/>
    <mergeCell ref="D135:I135"/>
    <mergeCell ref="D136:I136"/>
    <mergeCell ref="F149:I149"/>
    <mergeCell ref="B62:M62"/>
    <mergeCell ref="J65:J67"/>
    <mergeCell ref="K65:K67"/>
    <mergeCell ref="L65:L67"/>
    <mergeCell ref="M65:M67"/>
    <mergeCell ref="C72:I72"/>
    <mergeCell ref="F145:I145"/>
    <mergeCell ref="B111:I111"/>
    <mergeCell ref="C104:I104"/>
    <mergeCell ref="E85:I85"/>
    <mergeCell ref="D79:I79"/>
    <mergeCell ref="L50:L51"/>
    <mergeCell ref="M50:M51"/>
    <mergeCell ref="J50:J51"/>
    <mergeCell ref="K50:K51"/>
    <mergeCell ref="D70:I70"/>
    <mergeCell ref="A64:I67"/>
    <mergeCell ref="E76:I76"/>
    <mergeCell ref="D78:I78"/>
    <mergeCell ref="B99:I99"/>
    <mergeCell ref="D92:I92"/>
    <mergeCell ref="E93:I93"/>
    <mergeCell ref="E94:I94"/>
    <mergeCell ref="A95:I95"/>
    <mergeCell ref="C88:I8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zoomScalePageLayoutView="0"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27" t="s">
        <v>94</v>
      </c>
      <c r="B2" s="228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197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198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199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200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201</v>
      </c>
      <c r="C25" s="91"/>
      <c r="D25" s="91"/>
      <c r="E25" s="91"/>
      <c r="F25" s="91"/>
    </row>
    <row r="26" spans="1:6" ht="14.25">
      <c r="A26" s="100"/>
      <c r="B26" s="101" t="s">
        <v>202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203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204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205</v>
      </c>
      <c r="C34" s="91"/>
      <c r="D34" s="91"/>
      <c r="E34" s="91"/>
      <c r="F34" s="91"/>
    </row>
    <row r="35" spans="1:6" ht="14.25">
      <c r="A35" s="100"/>
      <c r="B35" s="101" t="s">
        <v>206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207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208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209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210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6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31" t="s">
        <v>46</v>
      </c>
      <c r="B2" s="231"/>
      <c r="C2" s="231"/>
      <c r="D2" s="231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32" t="s">
        <v>47</v>
      </c>
      <c r="B11" s="232"/>
      <c r="C11" s="232"/>
      <c r="D11" s="232"/>
      <c r="E11" s="97"/>
      <c r="F11" s="97"/>
      <c r="G11" s="97"/>
      <c r="H11" s="97"/>
    </row>
    <row r="12" spans="1:8" ht="12.75">
      <c r="A12" s="229" t="s">
        <v>81</v>
      </c>
      <c r="B12" s="229"/>
      <c r="C12" s="229"/>
      <c r="D12" s="229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211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212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213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214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30" t="s">
        <v>48</v>
      </c>
      <c r="B32" s="230"/>
      <c r="C32" s="230"/>
      <c r="D32" s="230"/>
      <c r="E32" s="114"/>
      <c r="F32" s="114"/>
      <c r="G32" s="114"/>
      <c r="H32" s="114"/>
    </row>
    <row r="33" spans="1:8" ht="12.75">
      <c r="A33" s="229" t="s">
        <v>85</v>
      </c>
      <c r="B33" s="229"/>
      <c r="C33" s="229"/>
      <c r="D33" s="229"/>
      <c r="E33" s="113"/>
      <c r="F33" s="113"/>
      <c r="G33" s="113"/>
      <c r="H33" s="113"/>
    </row>
    <row r="34" spans="1:8" ht="12.75">
      <c r="A34" s="229" t="s">
        <v>86</v>
      </c>
      <c r="B34" s="229"/>
      <c r="C34" s="229"/>
      <c r="D34" s="229"/>
      <c r="E34" s="113"/>
      <c r="F34" s="113"/>
      <c r="G34" s="113"/>
      <c r="H34" s="113"/>
    </row>
    <row r="35" spans="1:8" ht="12.75">
      <c r="A35" s="229" t="s">
        <v>87</v>
      </c>
      <c r="B35" s="229"/>
      <c r="C35" s="229"/>
      <c r="D35" s="229"/>
      <c r="E35" s="113"/>
      <c r="F35" s="113"/>
      <c r="G35" s="113"/>
      <c r="H35" s="113"/>
    </row>
    <row r="36" spans="1:8" ht="12.75">
      <c r="A36" s="229" t="s">
        <v>88</v>
      </c>
      <c r="B36" s="229"/>
      <c r="C36" s="229"/>
      <c r="D36" s="229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30" t="s">
        <v>49</v>
      </c>
      <c r="B38" s="230"/>
      <c r="C38" s="230"/>
      <c r="D38" s="230"/>
      <c r="E38" s="114"/>
      <c r="F38" s="114"/>
      <c r="G38" s="114"/>
      <c r="H38" s="114"/>
    </row>
    <row r="39" spans="1:8" ht="12.75">
      <c r="A39" s="229" t="s">
        <v>89</v>
      </c>
      <c r="B39" s="229"/>
      <c r="C39" s="229"/>
      <c r="D39" s="229"/>
      <c r="E39" s="113"/>
      <c r="F39" s="113"/>
      <c r="G39" s="113"/>
      <c r="H39" s="113"/>
    </row>
    <row r="40" spans="1:8" ht="12.75">
      <c r="A40" s="229" t="s">
        <v>90</v>
      </c>
      <c r="B40" s="229"/>
      <c r="C40" s="229"/>
      <c r="D40" s="229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30" t="s">
        <v>50</v>
      </c>
      <c r="B42" s="230"/>
      <c r="C42" s="230"/>
      <c r="D42" s="230"/>
      <c r="E42" s="114"/>
      <c r="F42" s="114"/>
      <c r="G42" s="114"/>
      <c r="H42" s="114"/>
    </row>
    <row r="43" spans="1:8" ht="12.75">
      <c r="A43" s="229" t="s">
        <v>51</v>
      </c>
      <c r="B43" s="229"/>
      <c r="C43" s="229"/>
      <c r="D43" s="229"/>
      <c r="E43" s="113"/>
      <c r="F43" s="113"/>
      <c r="G43" s="113"/>
      <c r="H43" s="113"/>
    </row>
  </sheetData>
  <sheetProtection/>
  <mergeCells count="13">
    <mergeCell ref="A33:D33"/>
    <mergeCell ref="A2:D2"/>
    <mergeCell ref="A11:D11"/>
    <mergeCell ref="A12:D12"/>
    <mergeCell ref="A32:D32"/>
    <mergeCell ref="A43:D43"/>
    <mergeCell ref="A42:D42"/>
    <mergeCell ref="A34:D34"/>
    <mergeCell ref="A35:D35"/>
    <mergeCell ref="A36:D36"/>
    <mergeCell ref="A38:D38"/>
    <mergeCell ref="A39:D39"/>
    <mergeCell ref="A40:D40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AN151" sqref="AN151:AN15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243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November,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November,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107534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82711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339645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94135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72405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297325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87924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67628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277707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6211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4777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19618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1699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1307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5367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4512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3470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14251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1352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1040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4271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1729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1330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5461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5719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4399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18062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4599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3537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14526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4599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3537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14526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6252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4809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19747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6252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4809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19747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November, 2012</v>
      </c>
      <c r="M39" s="36" t="str">
        <f>+J6</f>
        <v>in mn USD</v>
      </c>
      <c r="Q39" s="1" t="str">
        <f>Q6</f>
        <v>November, 2012</v>
      </c>
      <c r="AB39" s="36" t="str">
        <f>+Y6</f>
        <v>in mn EUR</v>
      </c>
      <c r="AF39" s="1" t="str">
        <f>AF6</f>
        <v>November,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-7836</v>
      </c>
      <c r="K44" s="209">
        <f>+K46+K47+K48+K49</f>
        <v>-46</v>
      </c>
      <c r="L44" s="209">
        <f>+L46+L47+L48+L49</f>
        <v>-5161</v>
      </c>
      <c r="M44" s="209">
        <f>+M46+M47+M48+M49</f>
        <v>-2629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-6028</v>
      </c>
      <c r="Z44" s="209">
        <f>+Z46+Z47+Z48+Z49</f>
        <v>-36</v>
      </c>
      <c r="AA44" s="209">
        <f>+AA46+AA47+AA48+AA49</f>
        <v>-3970</v>
      </c>
      <c r="AB44" s="209">
        <f>+AB46+AB47+AB48+AB49</f>
        <v>-2022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-24750</v>
      </c>
      <c r="AO44" s="209">
        <f>+AO46+AO47+AO48+AO49</f>
        <v>-145</v>
      </c>
      <c r="AP44" s="209">
        <f>+AP46+AP47+AP48+AP49</f>
        <v>-16301</v>
      </c>
      <c r="AQ44" s="209">
        <f>+AQ46+AQ47+AQ48+AQ49</f>
        <v>-8304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-4875</v>
      </c>
      <c r="K46" s="15">
        <v>-24</v>
      </c>
      <c r="L46" s="15">
        <v>-4023</v>
      </c>
      <c r="M46" s="15">
        <v>-828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-3750</v>
      </c>
      <c r="Z46" s="40">
        <v>-19</v>
      </c>
      <c r="AA46" s="40">
        <v>-3094</v>
      </c>
      <c r="AB46" s="40">
        <v>-637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-15397</v>
      </c>
      <c r="AO46" s="40">
        <v>-76</v>
      </c>
      <c r="AP46" s="40">
        <v>-12706</v>
      </c>
      <c r="AQ46" s="40">
        <v>-2615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-3016</v>
      </c>
      <c r="K47" s="15">
        <v>-36</v>
      </c>
      <c r="L47" s="15">
        <v>-1140</v>
      </c>
      <c r="M47" s="15">
        <v>-1840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-2320</v>
      </c>
      <c r="Z47" s="40">
        <v>-28</v>
      </c>
      <c r="AA47" s="40">
        <v>-877</v>
      </c>
      <c r="AB47" s="40">
        <v>-1415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-9526</v>
      </c>
      <c r="AO47" s="40">
        <v>-114</v>
      </c>
      <c r="AP47" s="40">
        <v>-3601</v>
      </c>
      <c r="AQ47" s="40">
        <v>-5811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45</v>
      </c>
      <c r="K48" s="15">
        <v>13</v>
      </c>
      <c r="L48" s="15">
        <v>2</v>
      </c>
      <c r="M48" s="15">
        <v>30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10</v>
      </c>
      <c r="AA48" s="40">
        <v>1</v>
      </c>
      <c r="AB48" s="40">
        <v>23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139</v>
      </c>
      <c r="AO48" s="40">
        <v>41</v>
      </c>
      <c r="AP48" s="40">
        <v>5</v>
      </c>
      <c r="AQ48" s="40">
        <v>93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1</v>
      </c>
      <c r="L49" s="15">
        <v>0</v>
      </c>
      <c r="M49" s="15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1</v>
      </c>
      <c r="AA49" s="40">
        <v>0</v>
      </c>
      <c r="AB49" s="124">
        <v>7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4</v>
      </c>
      <c r="AP49" s="40">
        <v>1</v>
      </c>
      <c r="AQ49" s="124">
        <v>29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-4455</v>
      </c>
      <c r="K54" s="44">
        <f>+K55+K56+K57+K58+K59+K60</f>
        <v>-4170</v>
      </c>
      <c r="L54" s="44">
        <f>+L55+L56+L57+L58+L59+L60</f>
        <v>-283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-3428</v>
      </c>
      <c r="Z54" s="44">
        <f>+Z55+Z56+Z57+Z58+Z59+Z60</f>
        <v>-3208</v>
      </c>
      <c r="AA54" s="44">
        <f>+AA55+AA56+AA57+AA58+AA59+AA60</f>
        <v>-218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-14072</v>
      </c>
      <c r="AO54" s="44">
        <f>+AO55+AO56+AO57+AO58+AO59+AO60</f>
        <v>-13172</v>
      </c>
      <c r="AP54" s="44">
        <f>+AP55+AP56+AP57+AP58+AP59+AP60</f>
        <v>-893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-4170</v>
      </c>
      <c r="K55" s="58">
        <v>-4170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-3208</v>
      </c>
      <c r="Z55" s="40">
        <v>-3208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-13172</v>
      </c>
      <c r="AO55" s="40">
        <v>-13172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58">
        <v>0</v>
      </c>
      <c r="L56" s="58">
        <v>0</v>
      </c>
      <c r="M56" s="58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58">
        <v>0</v>
      </c>
      <c r="L57" s="58">
        <v>0</v>
      </c>
      <c r="M57" s="58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58">
        <v>0</v>
      </c>
      <c r="L58" s="58">
        <v>0</v>
      </c>
      <c r="M58" s="58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-285</v>
      </c>
      <c r="K59" s="72">
        <v>0</v>
      </c>
      <c r="L59" s="58">
        <v>-283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-220</v>
      </c>
      <c r="Z59" s="40">
        <v>0</v>
      </c>
      <c r="AA59" s="40">
        <v>-218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-900</v>
      </c>
      <c r="AO59" s="40">
        <v>0</v>
      </c>
      <c r="AP59" s="40">
        <v>-893</v>
      </c>
      <c r="AQ59" s="40">
        <v>-7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November, 2012</v>
      </c>
      <c r="J63" s="50"/>
      <c r="K63" s="50"/>
      <c r="L63" s="50"/>
      <c r="M63" s="52" t="str">
        <f>+J6</f>
        <v>in mn USD</v>
      </c>
      <c r="Q63" s="1" t="str">
        <f>Q6</f>
        <v>November, 2012</v>
      </c>
      <c r="Y63" s="50"/>
      <c r="Z63" s="50"/>
      <c r="AA63" s="50"/>
      <c r="AB63" s="52" t="str">
        <f>+Y6</f>
        <v>in mn EUR</v>
      </c>
      <c r="AF63" s="1" t="str">
        <f>AF6</f>
        <v>November,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-555</v>
      </c>
      <c r="K68" s="55">
        <f>+K69+K70</f>
        <v>-77</v>
      </c>
      <c r="L68" s="55">
        <f>+L69+L70</f>
        <v>-48</v>
      </c>
      <c r="M68" s="55">
        <f>+M69+M70</f>
        <v>-430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-427</v>
      </c>
      <c r="Z68" s="55">
        <f>+Z69+Z70</f>
        <v>-59</v>
      </c>
      <c r="AA68" s="55">
        <f>+AA69+AA70</f>
        <v>-37</v>
      </c>
      <c r="AB68" s="55">
        <f>+AB69+AB70</f>
        <v>-331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-1753</v>
      </c>
      <c r="AO68" s="55">
        <f>+AO69+AO70</f>
        <v>-243</v>
      </c>
      <c r="AP68" s="55">
        <f>+AP69+AP70</f>
        <v>-152</v>
      </c>
      <c r="AQ68" s="55">
        <f>+AQ69+AQ70</f>
        <v>-1358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-554</v>
      </c>
      <c r="K69" s="58">
        <v>-77</v>
      </c>
      <c r="L69" s="58">
        <v>-48</v>
      </c>
      <c r="M69" s="58">
        <v>-429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-426</v>
      </c>
      <c r="Z69" s="58">
        <v>-59</v>
      </c>
      <c r="AA69" s="58">
        <v>-37</v>
      </c>
      <c r="AB69" s="58">
        <v>-330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-1750</v>
      </c>
      <c r="AO69" s="58">
        <v>-243</v>
      </c>
      <c r="AP69" s="58">
        <v>-152</v>
      </c>
      <c r="AQ69" s="58">
        <v>-1355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30411</v>
      </c>
      <c r="K72" s="44">
        <f>K73+K78+K79</f>
        <v>0</v>
      </c>
      <c r="L72" s="44">
        <f>L73+L78+L79</f>
        <v>29427</v>
      </c>
      <c r="M72" s="44">
        <f>M73+M78+M79</f>
        <v>984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23391</v>
      </c>
      <c r="Z72" s="44">
        <f>+Z73+Z78+Z79</f>
        <v>0</v>
      </c>
      <c r="AA72" s="44">
        <f>+AA73+AA78+AA79</f>
        <v>22634</v>
      </c>
      <c r="AB72" s="44">
        <f>+AB73+AB78+AB79</f>
        <v>757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96051</v>
      </c>
      <c r="AO72" s="44">
        <f>+AO73+AO78+AO79</f>
        <v>0</v>
      </c>
      <c r="AP72" s="44">
        <f>+AP73+AP78+AP79</f>
        <v>92944</v>
      </c>
      <c r="AQ72" s="44">
        <f>+AQ73+AQ78+AQ79</f>
        <v>3107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30411</v>
      </c>
      <c r="K73" s="64">
        <v>0</v>
      </c>
      <c r="L73" s="64">
        <v>29427</v>
      </c>
      <c r="M73" s="64">
        <v>984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23391</v>
      </c>
      <c r="Z73" s="64">
        <f>+Z74+Z75+Z76+Z77</f>
        <v>0</v>
      </c>
      <c r="AA73" s="64">
        <f>+AA74+AA75+AA76+AA77</f>
        <v>22634</v>
      </c>
      <c r="AB73" s="64">
        <f>+AB74+AB75+AB76+AB77</f>
        <v>757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96051</v>
      </c>
      <c r="AO73" s="64">
        <f>+AO74+AO75+AO76+AO77</f>
        <v>0</v>
      </c>
      <c r="AP73" s="64">
        <f>+AP74+AP75+AP76+AP77</f>
        <v>92944</v>
      </c>
      <c r="AQ73" s="64">
        <f>+AQ74+AQ75+AQ76+AQ77</f>
        <v>3107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>
        <v>0</v>
      </c>
      <c r="L74" s="65">
        <v>0</v>
      </c>
      <c r="M74" s="65">
        <v>0</v>
      </c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>
        <v>0</v>
      </c>
      <c r="L75" s="65">
        <v>0</v>
      </c>
      <c r="M75" s="65">
        <v>0</v>
      </c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>
        <v>0</v>
      </c>
      <c r="AP75" s="65">
        <v>0</v>
      </c>
      <c r="AQ75" s="65">
        <v>0</v>
      </c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29427</v>
      </c>
      <c r="K76" s="65">
        <v>0</v>
      </c>
      <c r="L76" s="65">
        <v>29427</v>
      </c>
      <c r="M76" s="65">
        <v>0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22634</v>
      </c>
      <c r="Z76" s="65">
        <v>0</v>
      </c>
      <c r="AA76" s="65">
        <v>22634</v>
      </c>
      <c r="AB76" s="65">
        <v>0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92944</v>
      </c>
      <c r="AO76" s="65">
        <v>0</v>
      </c>
      <c r="AP76" s="65">
        <v>92944</v>
      </c>
      <c r="AQ76" s="65">
        <v>0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984</v>
      </c>
      <c r="K77" s="65">
        <v>0</v>
      </c>
      <c r="L77" s="65">
        <v>0</v>
      </c>
      <c r="M77" s="65">
        <v>984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757</v>
      </c>
      <c r="Z77" s="65">
        <v>0</v>
      </c>
      <c r="AA77" s="65">
        <v>0</v>
      </c>
      <c r="AB77" s="65">
        <v>757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3107</v>
      </c>
      <c r="AO77" s="65">
        <v>0</v>
      </c>
      <c r="AP77" s="65">
        <v>0</v>
      </c>
      <c r="AQ77" s="65">
        <v>3107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>
        <v>0</v>
      </c>
      <c r="AA78" s="65">
        <v>0</v>
      </c>
      <c r="AB78" s="65">
        <v>0</v>
      </c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>
        <v>0</v>
      </c>
      <c r="AP78" s="65">
        <v>0</v>
      </c>
      <c r="AQ78" s="65">
        <v>0</v>
      </c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>
        <v>0</v>
      </c>
      <c r="AA79" s="65">
        <v>0</v>
      </c>
      <c r="AB79" s="65">
        <v>0</v>
      </c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>
        <v>0</v>
      </c>
      <c r="AP79" s="65">
        <v>0</v>
      </c>
      <c r="AQ79" s="65">
        <v>0</v>
      </c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-270</v>
      </c>
      <c r="K80" s="42">
        <f>+K81+K86+K87</f>
        <v>0</v>
      </c>
      <c r="L80" s="42">
        <f>+L81+L86+L87</f>
        <v>-46</v>
      </c>
      <c r="M80" s="42">
        <f>+M81+M86+M87</f>
        <v>-224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-208</v>
      </c>
      <c r="Z80" s="42">
        <f>+Z81+Z86+Z87</f>
        <v>0</v>
      </c>
      <c r="AA80" s="42">
        <f>+AA81+AA86+AA87</f>
        <v>-36</v>
      </c>
      <c r="AB80" s="42">
        <f>+AB81+AB86+AB87</f>
        <v>-172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-852</v>
      </c>
      <c r="AO80" s="42">
        <f>+AO81+AO86+AO87</f>
        <v>0</v>
      </c>
      <c r="AP80" s="42">
        <f>+AP81+AP86+AP87</f>
        <v>-146</v>
      </c>
      <c r="AQ80" s="42">
        <f>+AQ81+AQ86+AQ87</f>
        <v>-706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-270</v>
      </c>
      <c r="K81" s="64">
        <f>+K82</f>
        <v>0</v>
      </c>
      <c r="L81" s="64">
        <f>+L82</f>
        <v>-46</v>
      </c>
      <c r="M81" s="64">
        <f>+M82</f>
        <v>-224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-208</v>
      </c>
      <c r="Z81" s="64">
        <f>+Z82</f>
        <v>0</v>
      </c>
      <c r="AA81" s="64">
        <f>+AA82</f>
        <v>-36</v>
      </c>
      <c r="AB81" s="64">
        <f>+AB82</f>
        <v>-172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-852</v>
      </c>
      <c r="AO81" s="64">
        <f>+AO82</f>
        <v>0</v>
      </c>
      <c r="AP81" s="64">
        <f>+AP82</f>
        <v>-146</v>
      </c>
      <c r="AQ81" s="64">
        <f>+AQ82</f>
        <v>-706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-270</v>
      </c>
      <c r="K82" s="65">
        <v>0</v>
      </c>
      <c r="L82" s="65">
        <v>-46</v>
      </c>
      <c r="M82" s="15">
        <v>-224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-208</v>
      </c>
      <c r="Z82" s="65">
        <v>0</v>
      </c>
      <c r="AA82" s="65">
        <v>-36</v>
      </c>
      <c r="AB82" s="15">
        <v>-172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-852</v>
      </c>
      <c r="AO82" s="65">
        <v>0</v>
      </c>
      <c r="AP82" s="65">
        <v>-146</v>
      </c>
      <c r="AQ82" s="15">
        <v>-706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November, 2012</v>
      </c>
      <c r="J116" s="52" t="str">
        <f>+J6</f>
        <v>in mn USD</v>
      </c>
      <c r="K116" s="50"/>
      <c r="L116" s="50"/>
      <c r="M116" s="50"/>
      <c r="Q116" s="1" t="str">
        <f>Q6</f>
        <v>November, 2012</v>
      </c>
      <c r="Y116" s="52" t="str">
        <f>+Y6</f>
        <v>in mn EUR</v>
      </c>
      <c r="Z116" s="50"/>
      <c r="AA116" s="50"/>
      <c r="AB116" s="50"/>
      <c r="AF116" s="1" t="str">
        <f>AF6</f>
        <v>November,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429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329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1354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-4170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-3208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-13172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4599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3537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14526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107534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82711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339645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90755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69806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286650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16779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12905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52995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R44:X45"/>
    <mergeCell ref="Y44:Y45"/>
    <mergeCell ref="Z44:Z45"/>
    <mergeCell ref="Y41:Y43"/>
    <mergeCell ref="Z41:Z43"/>
    <mergeCell ref="AA41:AA43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3">
      <selection activeCell="L54" sqref="L5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October,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October,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105931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81481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336925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92313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71007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293614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87020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66935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276776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5293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4072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16838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1189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915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3782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4104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3157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13056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1321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1016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4200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1737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1336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5526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5685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4373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18081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4875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3749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15504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4875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3749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15504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5395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4150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17160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5395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4150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17160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October, 2012</v>
      </c>
      <c r="M39" s="36" t="str">
        <f>+J6</f>
        <v>in mn USD</v>
      </c>
      <c r="Q39" s="1" t="str">
        <f>Q6</f>
        <v>October, 2012</v>
      </c>
      <c r="AB39" s="36" t="str">
        <f>+Y6</f>
        <v>in mn EUR</v>
      </c>
      <c r="AF39" s="1" t="str">
        <f>AF6</f>
        <v>October,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-8153</v>
      </c>
      <c r="K44" s="209">
        <f>+K46+K47+K48+K49</f>
        <v>-477</v>
      </c>
      <c r="L44" s="209">
        <f>+L46+L47+L48+L49</f>
        <v>-634</v>
      </c>
      <c r="M44" s="209">
        <f>+M46+M47+M48+M49</f>
        <v>-7042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-6269</v>
      </c>
      <c r="Z44" s="209">
        <f>+Z46+Z47+Z48+Z49</f>
        <v>-366</v>
      </c>
      <c r="AA44" s="209">
        <f>+AA46+AA47+AA48+AA49</f>
        <v>-487</v>
      </c>
      <c r="AB44" s="209">
        <f>+AB46+AB47+AB48+AB49</f>
        <v>-5416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-25927</v>
      </c>
      <c r="AO44" s="209">
        <f>+AO46+AO47+AO48+AO49</f>
        <v>-1517</v>
      </c>
      <c r="AP44" s="209">
        <f>+AP46+AP47+AP48+AP49</f>
        <v>-2014</v>
      </c>
      <c r="AQ44" s="209">
        <f>+AQ46+AQ47+AQ48+AQ49</f>
        <v>-22396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-5197</v>
      </c>
      <c r="K46" s="15">
        <v>-394</v>
      </c>
      <c r="L46" s="15">
        <v>-65</v>
      </c>
      <c r="M46" s="15">
        <v>-4738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-3997</v>
      </c>
      <c r="Z46" s="40">
        <v>-303</v>
      </c>
      <c r="AA46" s="40">
        <v>-50</v>
      </c>
      <c r="AB46" s="40">
        <v>-3644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-16528</v>
      </c>
      <c r="AO46" s="40">
        <v>-1253</v>
      </c>
      <c r="AP46" s="40">
        <v>-206</v>
      </c>
      <c r="AQ46" s="40">
        <v>-15069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-3010</v>
      </c>
      <c r="K47" s="15">
        <v>-90</v>
      </c>
      <c r="L47" s="15">
        <v>-584</v>
      </c>
      <c r="M47" s="15">
        <v>-2336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-2315</v>
      </c>
      <c r="Z47" s="40">
        <v>-69</v>
      </c>
      <c r="AA47" s="40">
        <v>-449</v>
      </c>
      <c r="AB47" s="40">
        <v>-1797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-9573</v>
      </c>
      <c r="AO47" s="40">
        <v>-286</v>
      </c>
      <c r="AP47" s="40">
        <v>-1856</v>
      </c>
      <c r="AQ47" s="40">
        <v>-7431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6</v>
      </c>
      <c r="L48" s="15">
        <v>14</v>
      </c>
      <c r="M48" s="15">
        <v>24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35</v>
      </c>
      <c r="Z48" s="40">
        <v>5</v>
      </c>
      <c r="AA48" s="40">
        <v>11</v>
      </c>
      <c r="AB48" s="40">
        <v>19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140</v>
      </c>
      <c r="AO48" s="40">
        <v>19</v>
      </c>
      <c r="AP48" s="40">
        <v>43</v>
      </c>
      <c r="AQ48" s="40">
        <v>78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1</v>
      </c>
      <c r="L49" s="15">
        <v>1</v>
      </c>
      <c r="M49" s="15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1</v>
      </c>
      <c r="AA49" s="40">
        <v>1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3</v>
      </c>
      <c r="AP49" s="40">
        <v>5</v>
      </c>
      <c r="AQ49" s="124">
        <v>26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-4515</v>
      </c>
      <c r="K54" s="44">
        <f>+K55+K56+K57+K58+K59+K60</f>
        <v>-4365</v>
      </c>
      <c r="L54" s="44">
        <f>+L55+L56+L57+L58+L59+L60</f>
        <v>-148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-3473</v>
      </c>
      <c r="Z54" s="44">
        <f>+Z55+Z56+Z57+Z58+Z59+Z60</f>
        <v>-3357</v>
      </c>
      <c r="AA54" s="44">
        <f>+AA55+AA56+AA57+AA58+AA59+AA60</f>
        <v>-114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-14361</v>
      </c>
      <c r="AO54" s="44">
        <f>+AO55+AO56+AO57+AO58+AO59+AO60</f>
        <v>-13882</v>
      </c>
      <c r="AP54" s="44">
        <f>+AP55+AP56+AP57+AP58+AP59+AP60</f>
        <v>-472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-4365</v>
      </c>
      <c r="K55" s="58">
        <v>-4365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-3357</v>
      </c>
      <c r="Z55" s="40">
        <v>-3357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-13882</v>
      </c>
      <c r="AO55" s="40">
        <v>-13882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58">
        <v>0</v>
      </c>
      <c r="L56" s="58">
        <v>0</v>
      </c>
      <c r="M56" s="58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58">
        <v>0</v>
      </c>
      <c r="L57" s="58">
        <v>0</v>
      </c>
      <c r="M57" s="58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58">
        <v>0</v>
      </c>
      <c r="L58" s="58">
        <v>0</v>
      </c>
      <c r="M58" s="58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-150</v>
      </c>
      <c r="K59" s="72">
        <v>0</v>
      </c>
      <c r="L59" s="58">
        <v>-148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-116</v>
      </c>
      <c r="Z59" s="40">
        <v>0</v>
      </c>
      <c r="AA59" s="40">
        <v>-114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-479</v>
      </c>
      <c r="AO59" s="40">
        <v>0</v>
      </c>
      <c r="AP59" s="40">
        <v>-472</v>
      </c>
      <c r="AQ59" s="40">
        <v>-7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October, 2012</v>
      </c>
      <c r="J63" s="50"/>
      <c r="K63" s="50"/>
      <c r="L63" s="50"/>
      <c r="M63" s="52" t="str">
        <f>+J6</f>
        <v>in mn USD</v>
      </c>
      <c r="Q63" s="1" t="str">
        <f>Q6</f>
        <v>October, 2012</v>
      </c>
      <c r="Y63" s="50"/>
      <c r="Z63" s="50"/>
      <c r="AA63" s="50"/>
      <c r="AB63" s="52" t="str">
        <f>+Y6</f>
        <v>in mn EUR</v>
      </c>
      <c r="AF63" s="1" t="str">
        <f>AF6</f>
        <v>October,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-543</v>
      </c>
      <c r="K68" s="55">
        <f>+K69+K70</f>
        <v>-59</v>
      </c>
      <c r="L68" s="55">
        <f>+L69+L70</f>
        <v>-79</v>
      </c>
      <c r="M68" s="55">
        <f>+M69+M70</f>
        <v>-405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-417</v>
      </c>
      <c r="Z68" s="55">
        <f>+Z69+Z70</f>
        <v>-45</v>
      </c>
      <c r="AA68" s="55">
        <f>+AA69+AA70</f>
        <v>-61</v>
      </c>
      <c r="AB68" s="55">
        <f>+AB69+AB70</f>
        <v>-311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-1725</v>
      </c>
      <c r="AO68" s="55">
        <f>+AO69+AO70</f>
        <v>-186</v>
      </c>
      <c r="AP68" s="55">
        <f>+AP69+AP70</f>
        <v>-252</v>
      </c>
      <c r="AQ68" s="55">
        <f>+AQ69+AQ70</f>
        <v>-1287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-542</v>
      </c>
      <c r="K69" s="58">
        <v>-59</v>
      </c>
      <c r="L69" s="58">
        <v>-79</v>
      </c>
      <c r="M69" s="58">
        <v>-404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-416</v>
      </c>
      <c r="Z69" s="58">
        <v>-45</v>
      </c>
      <c r="AA69" s="58">
        <v>-61</v>
      </c>
      <c r="AB69" s="58">
        <v>-310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-1722</v>
      </c>
      <c r="AO69" s="58">
        <v>-186</v>
      </c>
      <c r="AP69" s="58">
        <v>-252</v>
      </c>
      <c r="AQ69" s="58">
        <v>-1284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30554</v>
      </c>
      <c r="K72" s="44">
        <f>K73+K78+K79</f>
        <v>0</v>
      </c>
      <c r="L72" s="44">
        <f>L73+L78+L79</f>
        <v>29570</v>
      </c>
      <c r="M72" s="44">
        <f>M73+M78+M79</f>
        <v>984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23502</v>
      </c>
      <c r="Z72" s="44">
        <f>+Z73+Z78+Z79</f>
        <v>0</v>
      </c>
      <c r="AA72" s="44">
        <f>+AA73+AA78+AA79</f>
        <v>22745</v>
      </c>
      <c r="AB72" s="44">
        <f>+AB73+AB78+AB79</f>
        <v>757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97178</v>
      </c>
      <c r="AO72" s="44">
        <f>+AO73+AO78+AO79</f>
        <v>0</v>
      </c>
      <c r="AP72" s="44">
        <f>+AP73+AP78+AP79</f>
        <v>94049</v>
      </c>
      <c r="AQ72" s="44">
        <f>+AQ73+AQ78+AQ79</f>
        <v>3129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30554</v>
      </c>
      <c r="K73" s="64">
        <f>+K74+K75+K76+K77</f>
        <v>0</v>
      </c>
      <c r="L73" s="64">
        <f>+L74+L75+L76+L77</f>
        <v>29570</v>
      </c>
      <c r="M73" s="64">
        <f>+M74+M75+M76+M77</f>
        <v>984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23502</v>
      </c>
      <c r="Z73" s="64">
        <f>+Z74+Z75+Z76+Z77</f>
        <v>0</v>
      </c>
      <c r="AA73" s="64">
        <f>+AA74+AA75+AA76+AA77</f>
        <v>22745</v>
      </c>
      <c r="AB73" s="64">
        <f>+AB74+AB75+AB76+AB77</f>
        <v>757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97178</v>
      </c>
      <c r="AO73" s="64">
        <f>+AO74+AO75+AO76+AO77</f>
        <v>0</v>
      </c>
      <c r="AP73" s="64">
        <f>+AP74+AP75+AP76+AP77</f>
        <v>94049</v>
      </c>
      <c r="AQ73" s="64">
        <f>+AQ74+AQ75+AQ76+AQ77</f>
        <v>3129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>
        <v>0</v>
      </c>
      <c r="L74" s="65">
        <v>0</v>
      </c>
      <c r="M74" s="65">
        <v>0</v>
      </c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>
        <v>0</v>
      </c>
      <c r="AA74" s="65">
        <v>0</v>
      </c>
      <c r="AB74" s="65">
        <v>0</v>
      </c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>
        <v>0</v>
      </c>
      <c r="L75" s="65">
        <v>0</v>
      </c>
      <c r="M75" s="65">
        <v>0</v>
      </c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>
        <v>0</v>
      </c>
      <c r="AA75" s="65">
        <v>0</v>
      </c>
      <c r="AB75" s="65">
        <v>0</v>
      </c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>
        <v>0</v>
      </c>
      <c r="AP75" s="65">
        <v>0</v>
      </c>
      <c r="AQ75" s="65">
        <v>0</v>
      </c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29570</v>
      </c>
      <c r="K76" s="65">
        <v>0</v>
      </c>
      <c r="L76" s="65">
        <v>29570</v>
      </c>
      <c r="M76" s="65">
        <v>0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22745</v>
      </c>
      <c r="Z76" s="65">
        <v>0</v>
      </c>
      <c r="AA76" s="65">
        <v>22745</v>
      </c>
      <c r="AB76" s="65">
        <v>0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94049</v>
      </c>
      <c r="AO76" s="65">
        <v>0</v>
      </c>
      <c r="AP76" s="65">
        <v>94049</v>
      </c>
      <c r="AQ76" s="65">
        <v>0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984</v>
      </c>
      <c r="K77" s="65">
        <v>0</v>
      </c>
      <c r="L77" s="65">
        <v>0</v>
      </c>
      <c r="M77" s="65">
        <v>984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757</v>
      </c>
      <c r="Z77" s="65">
        <v>0</v>
      </c>
      <c r="AA77" s="65">
        <v>0</v>
      </c>
      <c r="AB77" s="65">
        <v>757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3129</v>
      </c>
      <c r="AO77" s="65">
        <v>0</v>
      </c>
      <c r="AP77" s="65">
        <v>0</v>
      </c>
      <c r="AQ77" s="65">
        <v>3129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>
        <v>0</v>
      </c>
      <c r="AA78" s="65">
        <v>0</v>
      </c>
      <c r="AB78" s="65">
        <v>0</v>
      </c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>
        <v>0</v>
      </c>
      <c r="AP78" s="65">
        <v>0</v>
      </c>
      <c r="AQ78" s="65">
        <v>0</v>
      </c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>
        <v>0</v>
      </c>
      <c r="AA79" s="65">
        <v>0</v>
      </c>
      <c r="AB79" s="65">
        <v>0</v>
      </c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>
        <v>0</v>
      </c>
      <c r="AP79" s="65">
        <v>0</v>
      </c>
      <c r="AQ79" s="65">
        <v>0</v>
      </c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-279</v>
      </c>
      <c r="K80" s="42">
        <f>+K81+K86+K87</f>
        <v>0</v>
      </c>
      <c r="L80" s="42">
        <f>+L81+L86+L87</f>
        <v>-56</v>
      </c>
      <c r="M80" s="42">
        <f>+M81+M86+M87</f>
        <v>-223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-215</v>
      </c>
      <c r="Z80" s="42">
        <f>+Z81+Z86+Z87</f>
        <v>0</v>
      </c>
      <c r="AA80" s="42">
        <f>+AA81+AA86+AA87</f>
        <v>-43</v>
      </c>
      <c r="AB80" s="42">
        <f>+AB81+AB86+AB87</f>
        <v>-172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-887</v>
      </c>
      <c r="AO80" s="42">
        <f>+AO81+AO86+AO87</f>
        <v>0</v>
      </c>
      <c r="AP80" s="42">
        <f>+AP81+AP86+AP87</f>
        <v>-178</v>
      </c>
      <c r="AQ80" s="42">
        <f>+AQ81+AQ86+AQ87</f>
        <v>-709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-279</v>
      </c>
      <c r="K81" s="64">
        <f>+K82</f>
        <v>0</v>
      </c>
      <c r="L81" s="64">
        <f>+L82</f>
        <v>-56</v>
      </c>
      <c r="M81" s="64">
        <f>+M82</f>
        <v>-223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-215</v>
      </c>
      <c r="Z81" s="64">
        <f>+Z82</f>
        <v>0</v>
      </c>
      <c r="AA81" s="64">
        <f>+AA82</f>
        <v>-43</v>
      </c>
      <c r="AB81" s="64">
        <f>+AB82</f>
        <v>-172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-887</v>
      </c>
      <c r="AO81" s="64">
        <f>+AO82</f>
        <v>0</v>
      </c>
      <c r="AP81" s="64">
        <f>+AP82</f>
        <v>-178</v>
      </c>
      <c r="AQ81" s="64">
        <f>+AQ82</f>
        <v>-709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-279</v>
      </c>
      <c r="K82" s="65">
        <v>0</v>
      </c>
      <c r="L82" s="65">
        <v>-56</v>
      </c>
      <c r="M82" s="15">
        <v>-223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-215</v>
      </c>
      <c r="Z82" s="65">
        <v>0</v>
      </c>
      <c r="AA82" s="65">
        <v>-43</v>
      </c>
      <c r="AB82" s="15">
        <v>-172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-887</v>
      </c>
      <c r="AO82" s="65">
        <v>0</v>
      </c>
      <c r="AP82" s="65">
        <v>-178</v>
      </c>
      <c r="AQ82" s="15">
        <v>-709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October, 2012</v>
      </c>
      <c r="J116" s="52" t="str">
        <f>+J6</f>
        <v>in mn USD</v>
      </c>
      <c r="K116" s="50"/>
      <c r="L116" s="50"/>
      <c r="M116" s="50"/>
      <c r="Q116" s="1" t="str">
        <f>Q6</f>
        <v>October, 2012</v>
      </c>
      <c r="Y116" s="52" t="str">
        <f>+Y6</f>
        <v>in mn EUR</v>
      </c>
      <c r="Z116" s="50"/>
      <c r="AA116" s="50"/>
      <c r="AB116" s="50"/>
      <c r="AF116" s="1" t="str">
        <f>AF6</f>
        <v>October,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510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392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1622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-4365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-3357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-13882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4875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3749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15504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105931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81481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336925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89885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69139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285889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16046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12342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51036</v>
      </c>
    </row>
    <row r="155" ht="12.75">
      <c r="J155" s="110"/>
    </row>
  </sheetData>
  <sheetProtection/>
  <mergeCells count="446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R44:X45"/>
    <mergeCell ref="Y44:Y45"/>
    <mergeCell ref="Z44:Z45"/>
    <mergeCell ref="Y41:Y43"/>
    <mergeCell ref="Z41:Z43"/>
    <mergeCell ref="AA41:AA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AB41:AB43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B5:K5"/>
    <mergeCell ref="Q5:Z5"/>
    <mergeCell ref="A7:I7"/>
    <mergeCell ref="P7:X7"/>
    <mergeCell ref="AE7:AM7"/>
    <mergeCell ref="B9:I9"/>
    <mergeCell ref="Q9:X9"/>
    <mergeCell ref="AF9:AM9"/>
    <mergeCell ref="A2:J2"/>
    <mergeCell ref="P2:Y2"/>
    <mergeCell ref="AE2:AN2"/>
    <mergeCell ref="A3:J3"/>
    <mergeCell ref="P3:Y3"/>
    <mergeCell ref="AE3:AN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4">
      <selection activeCell="A4" sqref="A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241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September,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September,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105768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81708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336131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91758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70884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291607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85861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66329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272866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5897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4555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18741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1766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1364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5612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4131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3191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13129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1325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1024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4212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1736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1341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5516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5893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4553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18729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5056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3906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16067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5056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3906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16067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4225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3264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13426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4225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3264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13426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September, 2012</v>
      </c>
      <c r="M39" s="36" t="str">
        <f>+J6</f>
        <v>in mn USD</v>
      </c>
      <c r="Q39" s="1" t="str">
        <f>Q6</f>
        <v>September, 2012</v>
      </c>
      <c r="AB39" s="36" t="str">
        <f>+Y6</f>
        <v>in mn EUR</v>
      </c>
      <c r="AF39" s="1" t="str">
        <f>AF6</f>
        <v>September,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-8120</v>
      </c>
      <c r="K44" s="209">
        <f>+K46+K47+K48+K49</f>
        <v>-189</v>
      </c>
      <c r="L44" s="209">
        <f>+L46+L47+L48+L49</f>
        <v>-569</v>
      </c>
      <c r="M44" s="209">
        <f>+M46+M47+M48+M49</f>
        <v>-7362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-6271</v>
      </c>
      <c r="Z44" s="209">
        <f>+Z46+Z47+Z48+Z49</f>
        <v>-145</v>
      </c>
      <c r="AA44" s="209">
        <f>+AA46+AA47+AA48+AA49</f>
        <v>-439</v>
      </c>
      <c r="AB44" s="209">
        <f>+AB46+AB47+AB48+AB49</f>
        <v>-5687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-25798</v>
      </c>
      <c r="AO44" s="209">
        <f>+AO46+AO47+AO48+AO49</f>
        <v>-597</v>
      </c>
      <c r="AP44" s="209">
        <f>+AP46+AP47+AP48+AP49</f>
        <v>-1805</v>
      </c>
      <c r="AQ44" s="209">
        <f>+AQ46+AQ47+AQ48+AQ49</f>
        <v>-23396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-5201</v>
      </c>
      <c r="K46" s="15">
        <v>-32</v>
      </c>
      <c r="L46" s="15">
        <v>-440</v>
      </c>
      <c r="M46" s="15">
        <v>-4729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-4017</v>
      </c>
      <c r="Z46" s="40">
        <v>-24</v>
      </c>
      <c r="AA46" s="40">
        <v>-340</v>
      </c>
      <c r="AB46" s="40">
        <v>-3653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-16526</v>
      </c>
      <c r="AO46" s="40">
        <v>-100</v>
      </c>
      <c r="AP46" s="40">
        <v>-1397</v>
      </c>
      <c r="AQ46" s="40">
        <v>-15029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-2972</v>
      </c>
      <c r="K47" s="15">
        <v>-161</v>
      </c>
      <c r="L47" s="15">
        <v>-150</v>
      </c>
      <c r="M47" s="15">
        <v>-2661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-2296</v>
      </c>
      <c r="Z47" s="40">
        <v>-124</v>
      </c>
      <c r="AA47" s="40">
        <v>-116</v>
      </c>
      <c r="AB47" s="40">
        <v>-2056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-9444</v>
      </c>
      <c r="AO47" s="40">
        <v>-511</v>
      </c>
      <c r="AP47" s="40">
        <v>-476</v>
      </c>
      <c r="AQ47" s="40">
        <v>-8457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43</v>
      </c>
      <c r="K48" s="15">
        <v>0</v>
      </c>
      <c r="L48" s="15">
        <v>19</v>
      </c>
      <c r="M48" s="15">
        <v>24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0</v>
      </c>
      <c r="AA48" s="40">
        <v>15</v>
      </c>
      <c r="AB48" s="40">
        <v>19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138</v>
      </c>
      <c r="AO48" s="40">
        <v>1</v>
      </c>
      <c r="AP48" s="40">
        <v>61</v>
      </c>
      <c r="AQ48" s="40">
        <v>76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4</v>
      </c>
      <c r="L49" s="15">
        <v>2</v>
      </c>
      <c r="M49" s="15">
        <v>4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3</v>
      </c>
      <c r="AA49" s="40">
        <v>2</v>
      </c>
      <c r="AB49" s="124">
        <v>3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13</v>
      </c>
      <c r="AP49" s="40">
        <v>7</v>
      </c>
      <c r="AQ49" s="124">
        <v>14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-4901</v>
      </c>
      <c r="K54" s="44">
        <f>+K55+K56+K57+K58+K59+K60</f>
        <v>-4899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-3786</v>
      </c>
      <c r="Z54" s="44">
        <f>+Z55+Z56+Z57+Z58+Z59+Z60</f>
        <v>-3785</v>
      </c>
      <c r="AA54" s="44">
        <f>+AA55+AA56+AA57+AA58+AA59+AA60</f>
        <v>0</v>
      </c>
      <c r="AB54" s="44">
        <f>+AB55+AB56+AB57+AB58+AB59+AB60</f>
        <v>-1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-15578</v>
      </c>
      <c r="AO54" s="44">
        <f>+AO55+AO56+AO57+AO58+AO59+AO60</f>
        <v>-15571</v>
      </c>
      <c r="AP54" s="44">
        <f>+AP55+AP56+AP57+AP58+AP59+AP60</f>
        <v>-1</v>
      </c>
      <c r="AQ54" s="44">
        <f>+AQ55+AQ56+AQ57+AQ58+AQ59+AQ60</f>
        <v>-6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-4899</v>
      </c>
      <c r="K55" s="58">
        <v>-4899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-3785</v>
      </c>
      <c r="Z55" s="40">
        <v>-3785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-15570</v>
      </c>
      <c r="AO55" s="40">
        <v>-15570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-1</v>
      </c>
      <c r="Z59" s="40">
        <v>0</v>
      </c>
      <c r="AA59" s="40">
        <v>0</v>
      </c>
      <c r="AB59" s="40">
        <v>-1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-8</v>
      </c>
      <c r="AO59" s="40">
        <v>-1</v>
      </c>
      <c r="AP59" s="40">
        <v>-1</v>
      </c>
      <c r="AQ59" s="40">
        <v>-6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September, 2012</v>
      </c>
      <c r="J63" s="50"/>
      <c r="K63" s="50"/>
      <c r="L63" s="50"/>
      <c r="M63" s="52" t="str">
        <f>+J6</f>
        <v>in mn USD</v>
      </c>
      <c r="Q63" s="1" t="str">
        <f>Q6</f>
        <v>September, 2012</v>
      </c>
      <c r="Y63" s="50"/>
      <c r="Z63" s="50"/>
      <c r="AA63" s="50"/>
      <c r="AB63" s="52" t="str">
        <f>+Y6</f>
        <v>in mn EUR</v>
      </c>
      <c r="AF63" s="1" t="str">
        <f>AF6</f>
        <v>September,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-549</v>
      </c>
      <c r="K68" s="55">
        <f>+K69+K70</f>
        <v>-8</v>
      </c>
      <c r="L68" s="55">
        <f>+L69+L70</f>
        <v>-137</v>
      </c>
      <c r="M68" s="55">
        <f>+M69+M70</f>
        <v>-404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-425</v>
      </c>
      <c r="Z68" s="55">
        <f>+Z69+Z70</f>
        <v>-6</v>
      </c>
      <c r="AA68" s="55">
        <f>+AA69+AA70</f>
        <v>-106</v>
      </c>
      <c r="AB68" s="55">
        <f>+AB69+AB70</f>
        <v>-313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-1749</v>
      </c>
      <c r="AO68" s="55">
        <f>+AO69+AO70</f>
        <v>-27</v>
      </c>
      <c r="AP68" s="55">
        <f>+AP69+AP70</f>
        <v>-437</v>
      </c>
      <c r="AQ68" s="55">
        <f>+AQ69+AQ70</f>
        <v>-1285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-548</v>
      </c>
      <c r="K69" s="58">
        <v>-8</v>
      </c>
      <c r="L69" s="58">
        <v>-137</v>
      </c>
      <c r="M69" s="58">
        <v>-403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-424</v>
      </c>
      <c r="Z69" s="58">
        <v>-6</v>
      </c>
      <c r="AA69" s="58">
        <v>-106</v>
      </c>
      <c r="AB69" s="58">
        <v>-312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-1746</v>
      </c>
      <c r="AO69" s="58">
        <v>-27</v>
      </c>
      <c r="AP69" s="58">
        <v>-437</v>
      </c>
      <c r="AQ69" s="58">
        <v>-1282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30665</v>
      </c>
      <c r="K72" s="44">
        <f>K73+K78+K79</f>
        <v>0</v>
      </c>
      <c r="L72" s="44">
        <f>L73+L78+L79</f>
        <v>0</v>
      </c>
      <c r="M72" s="44">
        <f>M73+M78+M79</f>
        <v>30665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23689</v>
      </c>
      <c r="Z72" s="44">
        <f>+Z73+Z78+Z79</f>
        <v>0</v>
      </c>
      <c r="AA72" s="44">
        <f>+AA73+AA78+AA79</f>
        <v>0</v>
      </c>
      <c r="AB72" s="44">
        <f>+AB73+AB78+AB79</f>
        <v>23689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97453</v>
      </c>
      <c r="AO72" s="44">
        <f>+AO73+AO78+AO79</f>
        <v>0</v>
      </c>
      <c r="AP72" s="44">
        <f>+AP73+AP78+AP79</f>
        <v>0</v>
      </c>
      <c r="AQ72" s="44">
        <f>+AQ73+AQ78+AQ79</f>
        <v>97453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30665</v>
      </c>
      <c r="K73" s="64">
        <f>+K74+K75+K76+K77</f>
        <v>0</v>
      </c>
      <c r="L73" s="64">
        <f>+L74+L75+L76+L77</f>
        <v>0</v>
      </c>
      <c r="M73" s="64">
        <f>+M74+M75+M76+M77</f>
        <v>30665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23689</v>
      </c>
      <c r="Z73" s="64">
        <f>+Z74+Z75+Z76+Z77</f>
        <v>0</v>
      </c>
      <c r="AA73" s="64">
        <f>+AA74+AA75+AA76+AA77</f>
        <v>0</v>
      </c>
      <c r="AB73" s="64">
        <f>+AB74+AB75+AB76+AB77</f>
        <v>23689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97453</v>
      </c>
      <c r="AO73" s="64">
        <f>+AO74+AO75+AO76+AO77</f>
        <v>0</v>
      </c>
      <c r="AP73" s="64">
        <f>+AP74+AP75+AP76+AP77</f>
        <v>0</v>
      </c>
      <c r="AQ73" s="64">
        <f>+AQ74+AQ75+AQ76+AQ77</f>
        <v>97453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29674</v>
      </c>
      <c r="K76" s="65">
        <v>0</v>
      </c>
      <c r="L76" s="65">
        <v>0</v>
      </c>
      <c r="M76" s="65">
        <v>29674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22923</v>
      </c>
      <c r="Z76" s="65">
        <v>0</v>
      </c>
      <c r="AA76" s="65">
        <v>0</v>
      </c>
      <c r="AB76" s="65">
        <v>22923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94302</v>
      </c>
      <c r="AO76" s="65">
        <v>0</v>
      </c>
      <c r="AP76" s="65">
        <v>0</v>
      </c>
      <c r="AQ76" s="65">
        <v>94302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991</v>
      </c>
      <c r="K77" s="65">
        <v>0</v>
      </c>
      <c r="L77" s="65">
        <v>0</v>
      </c>
      <c r="M77" s="65">
        <v>991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766</v>
      </c>
      <c r="Z77" s="65">
        <v>0</v>
      </c>
      <c r="AA77" s="65">
        <v>0</v>
      </c>
      <c r="AB77" s="65">
        <v>766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3151</v>
      </c>
      <c r="AO77" s="65">
        <v>0</v>
      </c>
      <c r="AP77" s="65">
        <v>0</v>
      </c>
      <c r="AQ77" s="65">
        <v>3151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-285</v>
      </c>
      <c r="K80" s="42">
        <f>+K81+K86+K87</f>
        <v>0</v>
      </c>
      <c r="L80" s="42">
        <f>+L81+L86+L87</f>
        <v>0</v>
      </c>
      <c r="M80" s="42">
        <f>+M81+M86+M87</f>
        <v>-285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-220</v>
      </c>
      <c r="Z80" s="42">
        <f>+Z81+Z86+Z87</f>
        <v>0</v>
      </c>
      <c r="AA80" s="42">
        <f>+AA81+AA86+AA87</f>
        <v>0</v>
      </c>
      <c r="AB80" s="42">
        <f>+AB81+AB86+AB87</f>
        <v>-220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-906</v>
      </c>
      <c r="AO80" s="42">
        <f>+AO81+AO86+AO87</f>
        <v>0</v>
      </c>
      <c r="AP80" s="42">
        <f>+AP81+AP86+AP87</f>
        <v>0</v>
      </c>
      <c r="AQ80" s="42">
        <f>+AQ81+AQ86+AQ87</f>
        <v>-906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-285</v>
      </c>
      <c r="K81" s="64">
        <f>+K82</f>
        <v>0</v>
      </c>
      <c r="L81" s="64"/>
      <c r="M81" s="64">
        <f>+M82</f>
        <v>-285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-220</v>
      </c>
      <c r="Z81" s="64">
        <f>+Z82</f>
        <v>0</v>
      </c>
      <c r="AA81" s="64"/>
      <c r="AB81" s="64">
        <f>+AB82</f>
        <v>-220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-906</v>
      </c>
      <c r="AO81" s="64">
        <f>+AO82</f>
        <v>0</v>
      </c>
      <c r="AP81" s="64"/>
      <c r="AQ81" s="64">
        <f>+AQ82</f>
        <v>-906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-285</v>
      </c>
      <c r="K82" s="65">
        <v>0</v>
      </c>
      <c r="L82" s="65">
        <v>0</v>
      </c>
      <c r="M82" s="15">
        <v>-285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-220</v>
      </c>
      <c r="Z82" s="65">
        <v>0</v>
      </c>
      <c r="AA82" s="65">
        <v>0</v>
      </c>
      <c r="AB82" s="15">
        <v>-220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-906</v>
      </c>
      <c r="AO82" s="65">
        <v>0</v>
      </c>
      <c r="AP82" s="65">
        <v>0</v>
      </c>
      <c r="AQ82" s="15">
        <v>-906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September, 2012</v>
      </c>
      <c r="J116" s="52" t="str">
        <f>+J6</f>
        <v>in mn USD</v>
      </c>
      <c r="K116" s="50"/>
      <c r="L116" s="50"/>
      <c r="M116" s="50"/>
      <c r="Q116" s="1" t="str">
        <f>Q6</f>
        <v>September, 2012</v>
      </c>
      <c r="Y116" s="52" t="str">
        <f>+Y6</f>
        <v>in mn EUR</v>
      </c>
      <c r="Z116" s="50"/>
      <c r="AA116" s="50"/>
      <c r="AB116" s="50"/>
      <c r="AF116" s="1" t="str">
        <f>AF6</f>
        <v>September,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157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121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497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-4899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-3785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-15570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5056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3906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16067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105768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81708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336131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89793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69367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285362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15975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12341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50769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L41:L43"/>
    <mergeCell ref="M41:M43"/>
    <mergeCell ref="C36:I36"/>
    <mergeCell ref="R36:X36"/>
    <mergeCell ref="AG36:AM36"/>
    <mergeCell ref="B38:M38"/>
    <mergeCell ref="Q38:AB38"/>
    <mergeCell ref="AF38:AQ38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R44:X45"/>
    <mergeCell ref="Y44:Y45"/>
    <mergeCell ref="Z44:Z45"/>
    <mergeCell ref="Y41:Y43"/>
    <mergeCell ref="Z41:Z43"/>
    <mergeCell ref="AA41:AA43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K3" sqref="K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240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August,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August,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103524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82529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345283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89518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71363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298567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84548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67401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281992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4970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3962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16575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1264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1007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4215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3706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2955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12360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1301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1037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4341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1704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1359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5684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5485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4373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18295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5516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4397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18396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5516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4397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18396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2062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1644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6878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2062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1644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6878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August, 2012</v>
      </c>
      <c r="M39" s="36" t="str">
        <f>+J6</f>
        <v>in mn USD</v>
      </c>
      <c r="Q39" s="1" t="str">
        <f>Q6</f>
        <v>August, 2012</v>
      </c>
      <c r="AB39" s="36" t="str">
        <f>+Y6</f>
        <v>in mn EUR</v>
      </c>
      <c r="AF39" s="1" t="str">
        <f>AF6</f>
        <v>August,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-7702</v>
      </c>
      <c r="K44" s="209">
        <f>+K46+K47+K48+K49</f>
        <v>-236</v>
      </c>
      <c r="L44" s="209">
        <f>+L46+L47+L48+L49</f>
        <v>-716</v>
      </c>
      <c r="M44" s="209">
        <f>+M46+M47+M48+M49</f>
        <v>-6750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-6138</v>
      </c>
      <c r="Z44" s="209">
        <f>+Z46+Z47+Z48+Z49</f>
        <v>-188</v>
      </c>
      <c r="AA44" s="209">
        <f>+AA46+AA47+AA48+AA49</f>
        <v>-569</v>
      </c>
      <c r="AB44" s="209">
        <f>+AB46+AB47+AB48+AB49</f>
        <v>-5381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-25685</v>
      </c>
      <c r="AO44" s="209">
        <f>+AO46+AO47+AO48+AO49</f>
        <v>-788</v>
      </c>
      <c r="AP44" s="209">
        <f>+AP46+AP47+AP48+AP49</f>
        <v>-2385</v>
      </c>
      <c r="AQ44" s="209">
        <f>+AQ46+AQ47+AQ48+AQ49</f>
        <v>-22512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-4905</v>
      </c>
      <c r="K46" s="15">
        <v>-79</v>
      </c>
      <c r="L46" s="15">
        <v>-450</v>
      </c>
      <c r="M46" s="15">
        <v>-4376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-3910</v>
      </c>
      <c r="Z46" s="40">
        <v>-63</v>
      </c>
      <c r="AA46" s="40">
        <v>-358</v>
      </c>
      <c r="AB46" s="40">
        <v>-3489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-16360</v>
      </c>
      <c r="AO46" s="40">
        <v>-264</v>
      </c>
      <c r="AP46" s="40">
        <v>-1500</v>
      </c>
      <c r="AQ46" s="40">
        <v>-14596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-2850</v>
      </c>
      <c r="K47" s="15">
        <v>-159</v>
      </c>
      <c r="L47" s="15">
        <v>-277</v>
      </c>
      <c r="M47" s="15">
        <v>-2414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-2271</v>
      </c>
      <c r="Z47" s="40">
        <v>-127</v>
      </c>
      <c r="AA47" s="40">
        <v>-220</v>
      </c>
      <c r="AB47" s="40">
        <v>-1924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-9503</v>
      </c>
      <c r="AO47" s="40">
        <v>-530</v>
      </c>
      <c r="AP47" s="40">
        <v>-922</v>
      </c>
      <c r="AQ47" s="40">
        <v>-8051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43</v>
      </c>
      <c r="K48" s="15">
        <v>1</v>
      </c>
      <c r="L48" s="15">
        <v>6</v>
      </c>
      <c r="M48" s="15">
        <v>36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35</v>
      </c>
      <c r="Z48" s="40">
        <v>1</v>
      </c>
      <c r="AA48" s="40">
        <v>5</v>
      </c>
      <c r="AB48" s="40">
        <v>29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144</v>
      </c>
      <c r="AO48" s="40">
        <v>2</v>
      </c>
      <c r="AP48" s="40">
        <v>21</v>
      </c>
      <c r="AQ48" s="40">
        <v>121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1</v>
      </c>
      <c r="L49" s="15">
        <v>5</v>
      </c>
      <c r="M49" s="15">
        <v>4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1</v>
      </c>
      <c r="AA49" s="40">
        <v>4</v>
      </c>
      <c r="AB49" s="124">
        <v>3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4</v>
      </c>
      <c r="AP49" s="40">
        <v>16</v>
      </c>
      <c r="AQ49" s="124">
        <v>14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-4904</v>
      </c>
      <c r="K54" s="44">
        <f>+K55+K56+K57+K58+K59+K60</f>
        <v>-4902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-3909</v>
      </c>
      <c r="Z54" s="44">
        <f>+Z55+Z56+Z57+Z58+Z59+Z60</f>
        <v>-3907</v>
      </c>
      <c r="AA54" s="44">
        <f>+AA55+AA56+AA57+AA58+AA59+AA60</f>
        <v>0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-16356</v>
      </c>
      <c r="AO54" s="44">
        <f>+AO55+AO56+AO57+AO58+AO59+AO60</f>
        <v>-16348</v>
      </c>
      <c r="AP54" s="44">
        <f>+AP55+AP56+AP57+AP58+AP59+AP60</f>
        <v>-1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-4902</v>
      </c>
      <c r="K55" s="58">
        <v>-4902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-3907</v>
      </c>
      <c r="Z55" s="40">
        <v>-3907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-16348</v>
      </c>
      <c r="AO55" s="40">
        <v>-16348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-2</v>
      </c>
      <c r="Z59" s="40">
        <v>0</v>
      </c>
      <c r="AA59" s="40">
        <v>0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-8</v>
      </c>
      <c r="AO59" s="40">
        <v>0</v>
      </c>
      <c r="AP59" s="40">
        <v>-1</v>
      </c>
      <c r="AQ59" s="40">
        <v>-7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August, 2012</v>
      </c>
      <c r="J63" s="50"/>
      <c r="K63" s="50"/>
      <c r="L63" s="50"/>
      <c r="M63" s="52" t="str">
        <f>+J6</f>
        <v>in mn USD</v>
      </c>
      <c r="Q63" s="1" t="str">
        <f>Q6</f>
        <v>August, 2012</v>
      </c>
      <c r="Y63" s="50"/>
      <c r="Z63" s="50"/>
      <c r="AA63" s="50"/>
      <c r="AB63" s="52" t="str">
        <f>+Y6</f>
        <v>in mn EUR</v>
      </c>
      <c r="AF63" s="1" t="str">
        <f>AF6</f>
        <v>August,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-519</v>
      </c>
      <c r="K68" s="55">
        <f>+K69+K70</f>
        <v>-17</v>
      </c>
      <c r="L68" s="55">
        <f>+L69+L70</f>
        <v>-65</v>
      </c>
      <c r="M68" s="55">
        <f>+M69+M70</f>
        <v>-437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-413</v>
      </c>
      <c r="Z68" s="55">
        <f>+Z69+Z70</f>
        <v>-13</v>
      </c>
      <c r="AA68" s="55">
        <f>+AA69+AA70</f>
        <v>-52</v>
      </c>
      <c r="AB68" s="55">
        <f>+AB69+AB70</f>
        <v>-348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-1729</v>
      </c>
      <c r="AO68" s="55">
        <f>+AO69+AO70</f>
        <v>-55</v>
      </c>
      <c r="AP68" s="55">
        <f>+AP69+AP70</f>
        <v>-218</v>
      </c>
      <c r="AQ68" s="55">
        <f>+AQ69+AQ70</f>
        <v>-1456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-518</v>
      </c>
      <c r="K69" s="58">
        <v>-16</v>
      </c>
      <c r="L69" s="58">
        <v>-65</v>
      </c>
      <c r="M69" s="58">
        <v>-437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-412</v>
      </c>
      <c r="Z69" s="58">
        <v>-12</v>
      </c>
      <c r="AA69" s="58">
        <v>-52</v>
      </c>
      <c r="AB69" s="58">
        <v>-348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-1726</v>
      </c>
      <c r="AO69" s="58">
        <v>-52</v>
      </c>
      <c r="AP69" s="58">
        <v>-218</v>
      </c>
      <c r="AQ69" s="58">
        <v>-1456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-1</v>
      </c>
      <c r="L70" s="58">
        <v>0</v>
      </c>
      <c r="M70" s="58">
        <v>0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-1</v>
      </c>
      <c r="AA70" s="58">
        <v>0</v>
      </c>
      <c r="AB70" s="58">
        <v>0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-3</v>
      </c>
      <c r="AP70" s="58">
        <v>0</v>
      </c>
      <c r="AQ70" s="58">
        <v>0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30101</v>
      </c>
      <c r="K72" s="44">
        <f>K73+K78+K79</f>
        <v>0</v>
      </c>
      <c r="L72" s="44">
        <f>L73+L78+L79</f>
        <v>0</v>
      </c>
      <c r="M72" s="44">
        <f>M73+M78+M79</f>
        <v>30101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23997</v>
      </c>
      <c r="Z72" s="44">
        <f>+Z73+Z78+Z79</f>
        <v>0</v>
      </c>
      <c r="AA72" s="44">
        <f>+AA73+AA78+AA79</f>
        <v>0</v>
      </c>
      <c r="AB72" s="44">
        <f>+AB73+AB78+AB79</f>
        <v>23997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100399</v>
      </c>
      <c r="AO72" s="44">
        <f>+AO73+AO78+AO79</f>
        <v>0</v>
      </c>
      <c r="AP72" s="44">
        <f>+AP73+AP78+AP79</f>
        <v>0</v>
      </c>
      <c r="AQ72" s="44">
        <f>+AQ73+AQ78+AQ79</f>
        <v>100399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30101</v>
      </c>
      <c r="K73" s="64">
        <f>+K74+K75+K76+K77</f>
        <v>0</v>
      </c>
      <c r="L73" s="64">
        <f>+L74+L75+L76+L77</f>
        <v>0</v>
      </c>
      <c r="M73" s="64">
        <f>+M74+M75+M76+M77</f>
        <v>30101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23997</v>
      </c>
      <c r="Z73" s="64">
        <f>+Z74+Z75+Z76+Z77</f>
        <v>0</v>
      </c>
      <c r="AA73" s="64">
        <f>+AA74+AA75+AA76+AA77</f>
        <v>0</v>
      </c>
      <c r="AB73" s="64">
        <f>+AB74+AB75+AB76+AB77</f>
        <v>23997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100399</v>
      </c>
      <c r="AO73" s="64">
        <f>+AO74+AO75+AO76+AO77</f>
        <v>0</v>
      </c>
      <c r="AP73" s="64">
        <f>+AP74+AP75+AP76+AP77</f>
        <v>0</v>
      </c>
      <c r="AQ73" s="64">
        <f>+AQ74+AQ75+AQ76+AQ77</f>
        <v>100399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29138</v>
      </c>
      <c r="K76" s="65">
        <v>0</v>
      </c>
      <c r="L76" s="65">
        <v>0</v>
      </c>
      <c r="M76" s="65">
        <v>29138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23229</v>
      </c>
      <c r="Z76" s="65">
        <v>0</v>
      </c>
      <c r="AA76" s="65">
        <v>0</v>
      </c>
      <c r="AB76" s="65">
        <v>23229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97185</v>
      </c>
      <c r="AO76" s="65">
        <v>0</v>
      </c>
      <c r="AP76" s="65">
        <v>0</v>
      </c>
      <c r="AQ76" s="65">
        <v>97185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963</v>
      </c>
      <c r="K77" s="65">
        <v>0</v>
      </c>
      <c r="L77" s="65">
        <v>0</v>
      </c>
      <c r="M77" s="65">
        <v>963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768</v>
      </c>
      <c r="Z77" s="65">
        <v>0</v>
      </c>
      <c r="AA77" s="65">
        <v>0</v>
      </c>
      <c r="AB77" s="65">
        <v>768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3214</v>
      </c>
      <c r="AO77" s="65">
        <v>0</v>
      </c>
      <c r="AP77" s="65">
        <v>0</v>
      </c>
      <c r="AQ77" s="65">
        <v>3214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-293</v>
      </c>
      <c r="K80" s="42">
        <f>+K81+K86+K87</f>
        <v>0</v>
      </c>
      <c r="L80" s="42">
        <f>+L81+L86+L87</f>
        <v>0</v>
      </c>
      <c r="M80" s="42">
        <f>+M81+M86+M87</f>
        <v>-293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-234</v>
      </c>
      <c r="Z80" s="42">
        <f>+Z81+Z86+Z87</f>
        <v>0</v>
      </c>
      <c r="AA80" s="42">
        <f>+AA81+AA86+AA87</f>
        <v>0</v>
      </c>
      <c r="AB80" s="42">
        <f>+AB81+AB86+AB87</f>
        <v>-234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-978</v>
      </c>
      <c r="AO80" s="42">
        <f>+AO81+AO86+AO87</f>
        <v>0</v>
      </c>
      <c r="AP80" s="42">
        <f>+AP81+AP86+AP87</f>
        <v>0</v>
      </c>
      <c r="AQ80" s="42">
        <f>+AQ81+AQ86+AQ87</f>
        <v>-978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-293</v>
      </c>
      <c r="K81" s="64">
        <f>+K82</f>
        <v>0</v>
      </c>
      <c r="L81" s="64"/>
      <c r="M81" s="64">
        <f>+M82</f>
        <v>-293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-234</v>
      </c>
      <c r="Z81" s="64">
        <f>+Z82</f>
        <v>0</v>
      </c>
      <c r="AA81" s="64"/>
      <c r="AB81" s="64">
        <f>+AB82</f>
        <v>-234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-978</v>
      </c>
      <c r="AO81" s="64">
        <f>+AO82</f>
        <v>0</v>
      </c>
      <c r="AP81" s="64"/>
      <c r="AQ81" s="64">
        <f>+AQ82</f>
        <v>-978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-293</v>
      </c>
      <c r="K82" s="65">
        <v>0</v>
      </c>
      <c r="L82" s="65">
        <v>0</v>
      </c>
      <c r="M82" s="15">
        <v>-293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-234</v>
      </c>
      <c r="Z82" s="65">
        <v>0</v>
      </c>
      <c r="AA82" s="65">
        <v>0</v>
      </c>
      <c r="AB82" s="15">
        <v>-234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-978</v>
      </c>
      <c r="AO82" s="65">
        <v>0</v>
      </c>
      <c r="AP82" s="65">
        <v>0</v>
      </c>
      <c r="AQ82" s="15">
        <v>-978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August, 2012</v>
      </c>
      <c r="J116" s="52" t="str">
        <f>+J6</f>
        <v>in mn USD</v>
      </c>
      <c r="K116" s="50"/>
      <c r="L116" s="50"/>
      <c r="M116" s="50"/>
      <c r="Q116" s="1" t="str">
        <f>Q6</f>
        <v>August, 2012</v>
      </c>
      <c r="Y116" s="52" t="str">
        <f>+Y6</f>
        <v>in mn EUR</v>
      </c>
      <c r="Z116" s="50"/>
      <c r="AA116" s="50"/>
      <c r="AB116" s="50"/>
      <c r="AF116" s="1" t="str">
        <f>AF6</f>
        <v>August,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614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490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2048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-4902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-3907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-16348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5516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4397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18396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103524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82529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345283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87912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70083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293213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15612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12446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52070</v>
      </c>
    </row>
    <row r="155" ht="12.75">
      <c r="J155" s="110"/>
    </row>
  </sheetData>
  <sheetProtection/>
  <mergeCells count="446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R44:X45"/>
    <mergeCell ref="Y44:Y45"/>
    <mergeCell ref="Z44:Z45"/>
    <mergeCell ref="Y41:Y43"/>
    <mergeCell ref="Z41:Z43"/>
    <mergeCell ref="AA41:AA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AB41:AB43"/>
    <mergeCell ref="AN41:AN43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B5:K5"/>
    <mergeCell ref="Q5:Z5"/>
    <mergeCell ref="A7:I7"/>
    <mergeCell ref="P7:X7"/>
    <mergeCell ref="AE7:AM7"/>
    <mergeCell ref="B9:I9"/>
    <mergeCell ref="Q9:X9"/>
    <mergeCell ref="AF9:AM9"/>
    <mergeCell ref="A2:J2"/>
    <mergeCell ref="P2:Y2"/>
    <mergeCell ref="AE2:AN2"/>
    <mergeCell ref="A3:J3"/>
    <mergeCell ref="P3:Y3"/>
    <mergeCell ref="AE3:AN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B5" sqref="B5:K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July,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July,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102279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83415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342717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88216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71946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295596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82690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67438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277078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5526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4508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18518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2134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1741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7152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3392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2767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11366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1269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1035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4251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1692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1380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5671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5370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4379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17992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5732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4675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19207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5732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4675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19207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1129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921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3784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1129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921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3784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July, 2012</v>
      </c>
      <c r="M39" s="36" t="str">
        <f>+J6</f>
        <v>in mn USD</v>
      </c>
      <c r="Q39" s="1" t="str">
        <f>Q6</f>
        <v>July, 2012</v>
      </c>
      <c r="AB39" s="36" t="str">
        <f>+Y6</f>
        <v>in mn EUR</v>
      </c>
      <c r="AF39" s="1" t="str">
        <f>AF6</f>
        <v>July,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-7551</v>
      </c>
      <c r="K44" s="209">
        <f>+K46+K47+K48+K49</f>
        <v>-42</v>
      </c>
      <c r="L44" s="209">
        <f>+L46+L47+L48+L49</f>
        <v>-564</v>
      </c>
      <c r="M44" s="209">
        <f>+M46+M47+M48+M49</f>
        <v>-6945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-6157</v>
      </c>
      <c r="Z44" s="209">
        <f>+Z46+Z47+Z48+Z49</f>
        <v>-34</v>
      </c>
      <c r="AA44" s="209">
        <f>+AA46+AA47+AA48+AA49</f>
        <v>-460</v>
      </c>
      <c r="AB44" s="209">
        <f>+AB46+AB47+AB48+AB49</f>
        <v>-5663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-25297</v>
      </c>
      <c r="AO44" s="209">
        <f>+AO46+AO47+AO48+AO49</f>
        <v>-137</v>
      </c>
      <c r="AP44" s="209">
        <f>+AP46+AP47+AP48+AP49</f>
        <v>-1891</v>
      </c>
      <c r="AQ44" s="209">
        <f>+AQ46+AQ47+AQ48+AQ49</f>
        <v>-23269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-4804</v>
      </c>
      <c r="K46" s="15">
        <v>-18</v>
      </c>
      <c r="L46" s="15">
        <v>-205</v>
      </c>
      <c r="M46" s="15">
        <v>-4581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-3918</v>
      </c>
      <c r="Z46" s="40">
        <v>-15</v>
      </c>
      <c r="AA46" s="40">
        <v>-167</v>
      </c>
      <c r="AB46" s="40">
        <v>-3736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-16096</v>
      </c>
      <c r="AO46" s="40">
        <v>-60</v>
      </c>
      <c r="AP46" s="40">
        <v>-686</v>
      </c>
      <c r="AQ46" s="40">
        <v>-15350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-2800</v>
      </c>
      <c r="K47" s="15">
        <v>-25</v>
      </c>
      <c r="L47" s="15">
        <v>-365</v>
      </c>
      <c r="M47" s="15">
        <v>-2410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-2283</v>
      </c>
      <c r="Z47" s="40">
        <v>-20</v>
      </c>
      <c r="AA47" s="40">
        <v>-298</v>
      </c>
      <c r="AB47" s="40">
        <v>-1965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-9381</v>
      </c>
      <c r="AO47" s="40">
        <v>-82</v>
      </c>
      <c r="AP47" s="40">
        <v>-1225</v>
      </c>
      <c r="AQ47" s="40">
        <v>-8074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43</v>
      </c>
      <c r="K48" s="15">
        <v>1</v>
      </c>
      <c r="L48" s="15">
        <v>1</v>
      </c>
      <c r="M48" s="15">
        <v>41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36</v>
      </c>
      <c r="Z48" s="40">
        <v>1</v>
      </c>
      <c r="AA48" s="40">
        <v>1</v>
      </c>
      <c r="AB48" s="40">
        <v>34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145</v>
      </c>
      <c r="AO48" s="40">
        <v>4</v>
      </c>
      <c r="AP48" s="40">
        <v>3</v>
      </c>
      <c r="AQ48" s="40">
        <v>138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0</v>
      </c>
      <c r="L49" s="15">
        <v>5</v>
      </c>
      <c r="M49" s="15">
        <v>5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4</v>
      </c>
      <c r="AB49" s="124">
        <v>4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35</v>
      </c>
      <c r="AO49" s="40">
        <v>1</v>
      </c>
      <c r="AP49" s="40">
        <v>17</v>
      </c>
      <c r="AQ49" s="124">
        <v>17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-5049</v>
      </c>
      <c r="K54" s="44">
        <f>+K55+K56+K57+K58+K59+K60</f>
        <v>-5047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-4118</v>
      </c>
      <c r="Z54" s="44">
        <f>+Z55+Z56+Z57+Z58+Z59+Z60</f>
        <v>-4116</v>
      </c>
      <c r="AA54" s="44">
        <f>+AA55+AA56+AA57+AA58+AA59+AA60</f>
        <v>0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-16920</v>
      </c>
      <c r="AO54" s="44">
        <f>+AO55+AO56+AO57+AO58+AO59+AO60</f>
        <v>-16912</v>
      </c>
      <c r="AP54" s="44">
        <f>+AP55+AP56+AP57+AP58+AP59+AP60</f>
        <v>-1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-5047</v>
      </c>
      <c r="K55" s="58">
        <v>-5047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-4116</v>
      </c>
      <c r="Z55" s="40">
        <v>-4116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-16912</v>
      </c>
      <c r="AO55" s="40">
        <v>-16912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-2</v>
      </c>
      <c r="Z59" s="40">
        <v>0</v>
      </c>
      <c r="AA59" s="40">
        <v>0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-8</v>
      </c>
      <c r="AO59" s="40">
        <v>0</v>
      </c>
      <c r="AP59" s="40">
        <v>-1</v>
      </c>
      <c r="AQ59" s="40">
        <v>-7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July, 2012</v>
      </c>
      <c r="J63" s="50"/>
      <c r="K63" s="50"/>
      <c r="L63" s="50"/>
      <c r="M63" s="52" t="str">
        <f>+J6</f>
        <v>in mn USD</v>
      </c>
      <c r="Q63" s="1" t="str">
        <f>Q6</f>
        <v>July, 2012</v>
      </c>
      <c r="Y63" s="50"/>
      <c r="Z63" s="50"/>
      <c r="AA63" s="50"/>
      <c r="AB63" s="52" t="str">
        <f>+Y6</f>
        <v>in mn EUR</v>
      </c>
      <c r="AF63" s="1" t="str">
        <f>AF6</f>
        <v>July,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-507</v>
      </c>
      <c r="K68" s="55">
        <f>+K69+K70</f>
        <v>-42</v>
      </c>
      <c r="L68" s="55">
        <f>+L69+L70</f>
        <v>-25</v>
      </c>
      <c r="M68" s="55">
        <f>+M69+M70</f>
        <v>-440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-413</v>
      </c>
      <c r="Z68" s="55">
        <f>+Z69+Z70</f>
        <v>-34</v>
      </c>
      <c r="AA68" s="55">
        <f>+AA69+AA70</f>
        <v>-20</v>
      </c>
      <c r="AB68" s="55">
        <f>+AB69+AB70</f>
        <v>-359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-1698</v>
      </c>
      <c r="AO68" s="55">
        <f>+AO69+AO70</f>
        <v>-141</v>
      </c>
      <c r="AP68" s="55">
        <f>+AP69+AP70</f>
        <v>-82</v>
      </c>
      <c r="AQ68" s="55">
        <f>+AQ69+AQ70</f>
        <v>-1475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-506</v>
      </c>
      <c r="K69" s="58">
        <v>-42</v>
      </c>
      <c r="L69" s="58">
        <v>-25</v>
      </c>
      <c r="M69" s="58">
        <v>-439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-412</v>
      </c>
      <c r="Z69" s="58">
        <v>-34</v>
      </c>
      <c r="AA69" s="58">
        <v>-20</v>
      </c>
      <c r="AB69" s="58">
        <v>-358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-1695</v>
      </c>
      <c r="AO69" s="58">
        <v>-141</v>
      </c>
      <c r="AP69" s="58">
        <v>-82</v>
      </c>
      <c r="AQ69" s="58">
        <v>-1472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30800</v>
      </c>
      <c r="K72" s="44">
        <f>K73+K78+K79</f>
        <v>0</v>
      </c>
      <c r="L72" s="44">
        <f>L73+L78+L79</f>
        <v>0</v>
      </c>
      <c r="M72" s="44">
        <f>M73+M78+M79</f>
        <v>30800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25119</v>
      </c>
      <c r="Z72" s="44">
        <f>+Z73+Z78+Z79</f>
        <v>0</v>
      </c>
      <c r="AA72" s="44">
        <f>+AA73+AA78+AA79</f>
        <v>0</v>
      </c>
      <c r="AB72" s="44">
        <f>+AB73+AB78+AB79</f>
        <v>25119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103204</v>
      </c>
      <c r="AO72" s="44">
        <f>+AO73+AO78+AO79</f>
        <v>0</v>
      </c>
      <c r="AP72" s="44">
        <f>+AP73+AP78+AP79</f>
        <v>0</v>
      </c>
      <c r="AQ72" s="44">
        <f>+AQ73+AQ78+AQ79</f>
        <v>103204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30800</v>
      </c>
      <c r="K73" s="64">
        <f>+K74+K75+K76+K77</f>
        <v>0</v>
      </c>
      <c r="L73" s="64">
        <f>+L74+L75+L76+L77</f>
        <v>0</v>
      </c>
      <c r="M73" s="64">
        <f>+M74+M75+M76+M77</f>
        <v>30800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25119</v>
      </c>
      <c r="Z73" s="64">
        <f>+Z74+Z75+Z76+Z77</f>
        <v>0</v>
      </c>
      <c r="AA73" s="64">
        <f>+AA74+AA75+AA76+AA77</f>
        <v>0</v>
      </c>
      <c r="AB73" s="64">
        <f>+AB74+AB75+AB76+AB77</f>
        <v>25119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103204</v>
      </c>
      <c r="AO73" s="64">
        <f>+AO74+AO75+AO76+AO77</f>
        <v>0</v>
      </c>
      <c r="AP73" s="64">
        <f>+AP74+AP75+AP76+AP77</f>
        <v>0</v>
      </c>
      <c r="AQ73" s="64">
        <f>+AQ74+AQ75+AQ76+AQ77</f>
        <v>103204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28935</v>
      </c>
      <c r="K76" s="65">
        <v>0</v>
      </c>
      <c r="L76" s="65">
        <v>0</v>
      </c>
      <c r="M76" s="65">
        <v>28935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23598</v>
      </c>
      <c r="Z76" s="65">
        <v>0</v>
      </c>
      <c r="AA76" s="65">
        <v>0</v>
      </c>
      <c r="AB76" s="65">
        <v>23598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96955</v>
      </c>
      <c r="AO76" s="65">
        <v>0</v>
      </c>
      <c r="AP76" s="65">
        <v>0</v>
      </c>
      <c r="AQ76" s="65">
        <v>96955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1865</v>
      </c>
      <c r="K77" s="65">
        <v>0</v>
      </c>
      <c r="L77" s="65">
        <v>0</v>
      </c>
      <c r="M77" s="65">
        <v>1865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1521</v>
      </c>
      <c r="Z77" s="65">
        <v>0</v>
      </c>
      <c r="AA77" s="65">
        <v>0</v>
      </c>
      <c r="AB77" s="65">
        <v>1521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6249</v>
      </c>
      <c r="AO77" s="65">
        <v>0</v>
      </c>
      <c r="AP77" s="65">
        <v>0</v>
      </c>
      <c r="AQ77" s="65">
        <v>6249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-295</v>
      </c>
      <c r="K80" s="42">
        <f>+K81+K86+K87</f>
        <v>0</v>
      </c>
      <c r="L80" s="42">
        <f>+L81+L86+L87</f>
        <v>0</v>
      </c>
      <c r="M80" s="42">
        <f>+M81+M86+M87</f>
        <v>-295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-240</v>
      </c>
      <c r="Z80" s="42">
        <f>+Z81+Z86+Z87</f>
        <v>0</v>
      </c>
      <c r="AA80" s="42">
        <f>+AA81+AA86+AA87</f>
        <v>0</v>
      </c>
      <c r="AB80" s="42">
        <f>+AB81+AB86+AB87</f>
        <v>-240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-987</v>
      </c>
      <c r="AO80" s="42">
        <f>+AO81+AO86+AO87</f>
        <v>0</v>
      </c>
      <c r="AP80" s="42">
        <f>+AP81+AP86+AP87</f>
        <v>0</v>
      </c>
      <c r="AQ80" s="42">
        <f>+AQ81+AQ86+AQ87</f>
        <v>-987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-295</v>
      </c>
      <c r="K81" s="64">
        <f>+K82</f>
        <v>0</v>
      </c>
      <c r="L81" s="64"/>
      <c r="M81" s="64">
        <f>+M82</f>
        <v>-295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-240</v>
      </c>
      <c r="Z81" s="64">
        <f>+Z82</f>
        <v>0</v>
      </c>
      <c r="AA81" s="64"/>
      <c r="AB81" s="64">
        <f>+AB82</f>
        <v>-240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-987</v>
      </c>
      <c r="AO81" s="64">
        <f>+AO82</f>
        <v>0</v>
      </c>
      <c r="AP81" s="64"/>
      <c r="AQ81" s="64">
        <f>+AQ82</f>
        <v>-987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-295</v>
      </c>
      <c r="K82" s="65">
        <v>0</v>
      </c>
      <c r="L82" s="65">
        <v>0</v>
      </c>
      <c r="M82" s="15">
        <v>-295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-240</v>
      </c>
      <c r="Z82" s="65">
        <v>0</v>
      </c>
      <c r="AA82" s="65">
        <v>0</v>
      </c>
      <c r="AB82" s="15">
        <v>-240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-987</v>
      </c>
      <c r="AO82" s="65">
        <v>0</v>
      </c>
      <c r="AP82" s="65">
        <v>0</v>
      </c>
      <c r="AQ82" s="15">
        <v>-987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July, 2012</v>
      </c>
      <c r="J116" s="52" t="str">
        <f>+J6</f>
        <v>in mn USD</v>
      </c>
      <c r="K116" s="50"/>
      <c r="L116" s="50"/>
      <c r="M116" s="50"/>
      <c r="Q116" s="1" t="str">
        <f>Q6</f>
        <v>July, 2012</v>
      </c>
      <c r="Y116" s="52" t="str">
        <f>+Y6</f>
        <v>in mn EUR</v>
      </c>
      <c r="Z116" s="50"/>
      <c r="AA116" s="50"/>
      <c r="AB116" s="50"/>
      <c r="AF116" s="1" t="str">
        <f>AF6</f>
        <v>July,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685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559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2295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-5047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-4116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-16912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5732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4675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19207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102279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83415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342717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86865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70844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291068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15414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12571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51649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M41:M43"/>
    <mergeCell ref="C36:I36"/>
    <mergeCell ref="R36:X36"/>
    <mergeCell ref="AG36:AM36"/>
    <mergeCell ref="B38:M38"/>
    <mergeCell ref="Q38:AB38"/>
    <mergeCell ref="AF38:AQ38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R44:X45"/>
    <mergeCell ref="Y44:Y45"/>
    <mergeCell ref="Z44:Z45"/>
    <mergeCell ref="Y41:Y43"/>
    <mergeCell ref="Z41:Z43"/>
    <mergeCell ref="AA41:AA43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June,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June,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101388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80622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343554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85855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68271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290921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81160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64537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275010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4695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3734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15911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2452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1950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8309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2243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1784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7602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1286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1022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4356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1715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1363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5810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5193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4130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17598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7339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5836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24869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7339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5836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24869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1724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1371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5843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/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/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37">
        <v>1724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1371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5843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June, 2012</v>
      </c>
      <c r="M39" s="36" t="str">
        <f>+J6</f>
        <v>in mn USD</v>
      </c>
      <c r="Q39" s="1" t="str">
        <f>Q6</f>
        <v>June, 2012</v>
      </c>
      <c r="AB39" s="36" t="str">
        <f>+Y6</f>
        <v>in mn EUR</v>
      </c>
      <c r="AF39" s="1" t="str">
        <f>AF6</f>
        <v>June,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-9326</v>
      </c>
      <c r="K44" s="209">
        <f>+K46+K47+K48+K49</f>
        <v>-1662</v>
      </c>
      <c r="L44" s="209">
        <f>+L46+L47+L48+L49</f>
        <v>-210</v>
      </c>
      <c r="M44" s="209">
        <f>+M46+M47+M48+M49</f>
        <v>-7454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-7417</v>
      </c>
      <c r="Z44" s="209">
        <f>+Z46+Z47+Z48+Z49</f>
        <v>-1322</v>
      </c>
      <c r="AA44" s="209">
        <f>+AA46+AA47+AA48+AA49</f>
        <v>-168</v>
      </c>
      <c r="AB44" s="209">
        <f>+AB46+AB47+AB48+AB49</f>
        <v>-5927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-31604</v>
      </c>
      <c r="AO44" s="209">
        <f>+AO46+AO47+AO48+AO49</f>
        <v>-5633</v>
      </c>
      <c r="AP44" s="209">
        <f>+AP46+AP47+AP48+AP49</f>
        <v>-711</v>
      </c>
      <c r="AQ44" s="209">
        <f>+AQ46+AQ47+AQ48+AQ49</f>
        <v>-25260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-6274</v>
      </c>
      <c r="K46" s="15">
        <v>-1386</v>
      </c>
      <c r="L46" s="15">
        <v>-113</v>
      </c>
      <c r="M46" s="15">
        <v>-4775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-4989</v>
      </c>
      <c r="Z46" s="40">
        <v>-1102</v>
      </c>
      <c r="AA46" s="40">
        <v>-90</v>
      </c>
      <c r="AB46" s="40">
        <v>-3797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-21260</v>
      </c>
      <c r="AO46" s="40">
        <v>-4697</v>
      </c>
      <c r="AP46" s="40">
        <v>-383</v>
      </c>
      <c r="AQ46" s="40">
        <v>-16180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-3106</v>
      </c>
      <c r="K47" s="15">
        <v>-277</v>
      </c>
      <c r="L47" s="15">
        <v>-100</v>
      </c>
      <c r="M47" s="15">
        <v>-2729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-2470</v>
      </c>
      <c r="Z47" s="40">
        <v>-220</v>
      </c>
      <c r="AA47" s="40">
        <v>-80</v>
      </c>
      <c r="AB47" s="40">
        <v>-2170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-10525</v>
      </c>
      <c r="AO47" s="40">
        <v>-938</v>
      </c>
      <c r="AP47" s="40">
        <v>-339</v>
      </c>
      <c r="AQ47" s="40">
        <v>-9248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1</v>
      </c>
      <c r="L48" s="15">
        <v>2</v>
      </c>
      <c r="M48" s="15">
        <v>41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0</v>
      </c>
      <c r="AA48" s="40">
        <v>1</v>
      </c>
      <c r="AB48" s="40">
        <v>33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147</v>
      </c>
      <c r="AO48" s="40">
        <v>2</v>
      </c>
      <c r="AP48" s="40">
        <v>6</v>
      </c>
      <c r="AQ48" s="40">
        <v>139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0</v>
      </c>
      <c r="L49" s="15">
        <v>1</v>
      </c>
      <c r="M49" s="15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0</v>
      </c>
      <c r="AA49" s="40">
        <v>1</v>
      </c>
      <c r="AB49" s="124">
        <v>7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34</v>
      </c>
      <c r="AO49" s="40">
        <v>0</v>
      </c>
      <c r="AP49" s="40">
        <v>5</v>
      </c>
      <c r="AQ49" s="124">
        <v>29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-5460</v>
      </c>
      <c r="K54" s="44">
        <f>+K55+K56+K57+K58+K59+K60</f>
        <v>-5458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-4342</v>
      </c>
      <c r="Z54" s="44">
        <f>+Z55+Z56+Z57+Z58+Z59+Z60</f>
        <v>-4340</v>
      </c>
      <c r="AA54" s="44">
        <f>+AA55+AA56+AA57+AA58+AA59+AA60</f>
        <v>0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-18500</v>
      </c>
      <c r="AO54" s="44">
        <f>+AO55+AO56+AO57+AO58+AO59+AO60</f>
        <v>-18493</v>
      </c>
      <c r="AP54" s="44">
        <f>+AP55+AP56+AP57+AP58+AP59+AP60</f>
        <v>-1</v>
      </c>
      <c r="AQ54" s="44">
        <f>+AQ55+AQ56+AQ57+AQ58+AQ59+AQ60</f>
        <v>-6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-5455</v>
      </c>
      <c r="K55" s="58">
        <v>-5455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-4338</v>
      </c>
      <c r="Z55" s="40">
        <v>-4338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-18484</v>
      </c>
      <c r="AO55" s="40">
        <v>-18484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-5</v>
      </c>
      <c r="K59" s="72">
        <v>-3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-4</v>
      </c>
      <c r="Z59" s="40">
        <v>-2</v>
      </c>
      <c r="AA59" s="40">
        <v>0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-16</v>
      </c>
      <c r="AO59" s="40">
        <v>-9</v>
      </c>
      <c r="AP59" s="40">
        <v>-1</v>
      </c>
      <c r="AQ59" s="40">
        <v>-6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June, 2012</v>
      </c>
      <c r="J63" s="50"/>
      <c r="K63" s="50"/>
      <c r="L63" s="50"/>
      <c r="M63" s="52" t="str">
        <f>+J6</f>
        <v>in mn USD</v>
      </c>
      <c r="Q63" s="1" t="str">
        <f>Q6</f>
        <v>June, 2012</v>
      </c>
      <c r="Y63" s="50"/>
      <c r="Z63" s="50"/>
      <c r="AA63" s="50"/>
      <c r="AB63" s="52" t="str">
        <f>+Y6</f>
        <v>in mn EUR</v>
      </c>
      <c r="AF63" s="1" t="str">
        <f>AF6</f>
        <v>June,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-512</v>
      </c>
      <c r="K68" s="55">
        <f>+K69+K70</f>
        <v>-1</v>
      </c>
      <c r="L68" s="55">
        <f>+L69+L70</f>
        <v>-61</v>
      </c>
      <c r="M68" s="55">
        <f>+M69+M70</f>
        <v>-450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-408</v>
      </c>
      <c r="Z68" s="55">
        <f>+Z69+Z70</f>
        <v>-1</v>
      </c>
      <c r="AA68" s="55">
        <f>+AA69+AA70</f>
        <v>-49</v>
      </c>
      <c r="AB68" s="55">
        <f>+AB69+AB70</f>
        <v>-358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-1736</v>
      </c>
      <c r="AO68" s="55">
        <f>+AO69+AO70</f>
        <v>-5</v>
      </c>
      <c r="AP68" s="55">
        <f>+AP69+AP70</f>
        <v>-207</v>
      </c>
      <c r="AQ68" s="55">
        <f>+AQ69+AQ70</f>
        <v>-1524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-511</v>
      </c>
      <c r="K69" s="58">
        <v>-1</v>
      </c>
      <c r="L69" s="58">
        <v>-61</v>
      </c>
      <c r="M69" s="58">
        <v>-449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-407</v>
      </c>
      <c r="Z69" s="58">
        <v>-1</v>
      </c>
      <c r="AA69" s="58">
        <v>-49</v>
      </c>
      <c r="AB69" s="58">
        <v>-357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-1733</v>
      </c>
      <c r="AO69" s="58">
        <v>-5</v>
      </c>
      <c r="AP69" s="58">
        <v>-207</v>
      </c>
      <c r="AQ69" s="58">
        <v>-1521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30312</v>
      </c>
      <c r="K72" s="44">
        <f>K73+K78+K79</f>
        <v>0</v>
      </c>
      <c r="L72" s="44">
        <f>L73+L78+L79</f>
        <v>0</v>
      </c>
      <c r="M72" s="44">
        <f>M73+M78+M79</f>
        <v>30312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24104</v>
      </c>
      <c r="Z72" s="44">
        <f>+Z73+Z78+Z79</f>
        <v>0</v>
      </c>
      <c r="AA72" s="44">
        <f>+AA73+AA78+AA79</f>
        <v>0</v>
      </c>
      <c r="AB72" s="44">
        <f>+AB73+AB78+AB79</f>
        <v>24104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102713</v>
      </c>
      <c r="AO72" s="44">
        <f>+AO73+AO78+AO79</f>
        <v>0</v>
      </c>
      <c r="AP72" s="44">
        <f>+AP73+AP78+AP79</f>
        <v>0</v>
      </c>
      <c r="AQ72" s="44">
        <f>+AQ73+AQ78+AQ79</f>
        <v>102713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30312</v>
      </c>
      <c r="K73" s="64">
        <f>+K74+K75+K76+K77</f>
        <v>0</v>
      </c>
      <c r="L73" s="64">
        <f>+L74+L75+L76+L77</f>
        <v>0</v>
      </c>
      <c r="M73" s="64">
        <f>+M74+M75+M76+M77</f>
        <v>30312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24104</v>
      </c>
      <c r="Z73" s="64">
        <f>+Z74+Z75+Z76+Z77</f>
        <v>0</v>
      </c>
      <c r="AA73" s="64">
        <f>+AA74+AA75+AA76+AA77</f>
        <v>0</v>
      </c>
      <c r="AB73" s="64">
        <f>+AB74+AB75+AB76+AB77</f>
        <v>24104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102713</v>
      </c>
      <c r="AO73" s="64">
        <f>+AO74+AO75+AO76+AO77</f>
        <v>0</v>
      </c>
      <c r="AP73" s="64">
        <f>+AP74+AP75+AP76+AP77</f>
        <v>0</v>
      </c>
      <c r="AQ73" s="64">
        <f>+AQ74+AQ75+AQ76+AQ77</f>
        <v>102713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29320</v>
      </c>
      <c r="K76" s="65">
        <v>0</v>
      </c>
      <c r="L76" s="65">
        <v>0</v>
      </c>
      <c r="M76" s="65">
        <v>29320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23315</v>
      </c>
      <c r="Z76" s="65">
        <v>0</v>
      </c>
      <c r="AA76" s="65">
        <v>0</v>
      </c>
      <c r="AB76" s="65">
        <v>23315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99351</v>
      </c>
      <c r="AO76" s="65">
        <v>0</v>
      </c>
      <c r="AP76" s="65">
        <v>0</v>
      </c>
      <c r="AQ76" s="65">
        <v>99351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992</v>
      </c>
      <c r="K77" s="65">
        <v>0</v>
      </c>
      <c r="L77" s="65">
        <v>0</v>
      </c>
      <c r="M77" s="65">
        <v>992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789</v>
      </c>
      <c r="Z77" s="65">
        <v>0</v>
      </c>
      <c r="AA77" s="65">
        <v>0</v>
      </c>
      <c r="AB77" s="65">
        <v>789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3362</v>
      </c>
      <c r="AO77" s="65">
        <v>0</v>
      </c>
      <c r="AP77" s="65">
        <v>0</v>
      </c>
      <c r="AQ77" s="65">
        <v>3362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-298</v>
      </c>
      <c r="K80" s="42">
        <f>+K81+K86+K87</f>
        <v>0</v>
      </c>
      <c r="L80" s="42">
        <f>+L81+L86+L87</f>
        <v>0</v>
      </c>
      <c r="M80" s="42">
        <f>+M81+M86+M87</f>
        <v>-298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-237</v>
      </c>
      <c r="Z80" s="42">
        <f>+Z81+Z86+Z87</f>
        <v>0</v>
      </c>
      <c r="AA80" s="42">
        <f>+AA81+AA86+AA87</f>
        <v>0</v>
      </c>
      <c r="AB80" s="42">
        <f>+AB81+AB86+AB87</f>
        <v>-237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-1009</v>
      </c>
      <c r="AO80" s="42">
        <f>+AO81+AO86+AO87</f>
        <v>0</v>
      </c>
      <c r="AP80" s="42">
        <f>+AP81+AP86+AP87</f>
        <v>0</v>
      </c>
      <c r="AQ80" s="42">
        <f>+AQ81+AQ86+AQ87</f>
        <v>-1009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-298</v>
      </c>
      <c r="K81" s="64">
        <f>+K82</f>
        <v>0</v>
      </c>
      <c r="L81" s="64"/>
      <c r="M81" s="64">
        <f>+M82</f>
        <v>-298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-237</v>
      </c>
      <c r="Z81" s="64">
        <f>+Z82</f>
        <v>0</v>
      </c>
      <c r="AA81" s="64"/>
      <c r="AB81" s="64">
        <f>+AB82</f>
        <v>-237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-1009</v>
      </c>
      <c r="AO81" s="64">
        <f>+AO82</f>
        <v>0</v>
      </c>
      <c r="AP81" s="64"/>
      <c r="AQ81" s="64">
        <f>+AQ82</f>
        <v>-1009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-298</v>
      </c>
      <c r="K82" s="65">
        <v>0</v>
      </c>
      <c r="L82" s="65">
        <v>0</v>
      </c>
      <c r="M82" s="15">
        <v>-298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-237</v>
      </c>
      <c r="Z82" s="65">
        <v>0</v>
      </c>
      <c r="AA82" s="65">
        <v>0</v>
      </c>
      <c r="AB82" s="15">
        <v>-237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-1009</v>
      </c>
      <c r="AO82" s="65">
        <v>0</v>
      </c>
      <c r="AP82" s="65">
        <v>0</v>
      </c>
      <c r="AQ82" s="15">
        <v>-1009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June, 2012</v>
      </c>
      <c r="J116" s="52" t="str">
        <f>+J6</f>
        <v>in mn USD</v>
      </c>
      <c r="K116" s="50"/>
      <c r="L116" s="50"/>
      <c r="M116" s="50"/>
      <c r="Q116" s="1" t="str">
        <f>Q6</f>
        <v>June, 2012</v>
      </c>
      <c r="Y116" s="52" t="str">
        <f>+Y6</f>
        <v>in mn EUR</v>
      </c>
      <c r="Z116" s="50"/>
      <c r="AA116" s="50"/>
      <c r="AB116" s="50"/>
      <c r="AF116" s="1" t="str">
        <f>AF6</f>
        <v>June,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1884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1498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6385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-5455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-4338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-18484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7339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5836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24869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101388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80622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343554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85844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68261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290882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15544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12361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52672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AB41:AB43"/>
    <mergeCell ref="AN41:AN43"/>
    <mergeCell ref="AO41:AO4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R44:X45"/>
    <mergeCell ref="Y44:Y45"/>
    <mergeCell ref="Z44:Z45"/>
    <mergeCell ref="Y41:Y43"/>
    <mergeCell ref="Z41:Z43"/>
    <mergeCell ref="AA41:AA43"/>
    <mergeCell ref="AN44:AN45"/>
    <mergeCell ref="AO44:AO45"/>
    <mergeCell ref="AP44:AP45"/>
    <mergeCell ref="AP41:AP43"/>
    <mergeCell ref="AQ41:AQ43"/>
    <mergeCell ref="C44:I45"/>
    <mergeCell ref="J44:J45"/>
    <mergeCell ref="K44:K45"/>
    <mergeCell ref="L44:L45"/>
    <mergeCell ref="M44:M45"/>
    <mergeCell ref="AQ44:AQ45"/>
    <mergeCell ref="C46:C47"/>
    <mergeCell ref="D46:H47"/>
    <mergeCell ref="R46:R47"/>
    <mergeCell ref="S46:W47"/>
    <mergeCell ref="AG46:AG47"/>
    <mergeCell ref="AH46:AL47"/>
    <mergeCell ref="AA44:AA45"/>
    <mergeCell ref="AB44:AB45"/>
    <mergeCell ref="AG44:AM45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May,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May,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98215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79155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347405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85519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68923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302498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80293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64711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284012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5226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4212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18486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301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242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1063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4925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3970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17423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1267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1021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4482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1690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1362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5978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5187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4180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18346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4552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3669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16101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4552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3669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16101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2190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1765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7747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5">
        <v>2190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1765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7747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May, 2012</v>
      </c>
      <c r="M39" s="36" t="str">
        <f>+J6</f>
        <v>in mn USD</v>
      </c>
      <c r="Q39" s="1" t="str">
        <f>Q6</f>
        <v>May, 2012</v>
      </c>
      <c r="AB39" s="36" t="str">
        <f>+Y6</f>
        <v>in mn EUR</v>
      </c>
      <c r="AF39" s="1" t="str">
        <f>AF6</f>
        <v>May,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-9963</v>
      </c>
      <c r="K44" s="209">
        <f>+K46+K47+K48+K49</f>
        <v>-1178</v>
      </c>
      <c r="L44" s="209">
        <f>+L46+L47+L48+L49</f>
        <v>-1839</v>
      </c>
      <c r="M44" s="209">
        <f>+M46+M47+M48+M49</f>
        <v>-6946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-8030</v>
      </c>
      <c r="Z44" s="209">
        <f>+Z46+Z47+Z48+Z49</f>
        <v>-949</v>
      </c>
      <c r="AA44" s="209">
        <f>+AA46+AA47+AA48+AA49</f>
        <v>-1483</v>
      </c>
      <c r="AB44" s="209">
        <f>+AB46+AB47+AB48+AB49</f>
        <v>-5598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-35238</v>
      </c>
      <c r="AO44" s="209">
        <f>+AO46+AO47+AO48+AO49</f>
        <v>-4164</v>
      </c>
      <c r="AP44" s="209">
        <f>+AP46+AP47+AP48+AP49</f>
        <v>-6506</v>
      </c>
      <c r="AQ44" s="209">
        <f>+AQ46+AQ47+AQ48+AQ49</f>
        <v>-24568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-7156</v>
      </c>
      <c r="K46" s="15">
        <v>-973</v>
      </c>
      <c r="L46" s="15">
        <v>-1482</v>
      </c>
      <c r="M46" s="15">
        <v>-4701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-5768</v>
      </c>
      <c r="Z46" s="40">
        <v>-784</v>
      </c>
      <c r="AA46" s="40">
        <v>-1195</v>
      </c>
      <c r="AB46" s="40">
        <v>-3789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-25311</v>
      </c>
      <c r="AO46" s="40">
        <v>-3440</v>
      </c>
      <c r="AP46" s="40">
        <v>-5243</v>
      </c>
      <c r="AQ46" s="40">
        <v>-16628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-2861</v>
      </c>
      <c r="K47" s="15">
        <v>-219</v>
      </c>
      <c r="L47" s="15">
        <v>-359</v>
      </c>
      <c r="M47" s="15">
        <v>-2283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-2305</v>
      </c>
      <c r="Z47" s="40">
        <v>-176</v>
      </c>
      <c r="AA47" s="40">
        <v>-289</v>
      </c>
      <c r="AB47" s="40">
        <v>-1840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-10117</v>
      </c>
      <c r="AO47" s="40">
        <v>-773</v>
      </c>
      <c r="AP47" s="40">
        <v>-1270</v>
      </c>
      <c r="AQ47" s="40">
        <v>-8074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13</v>
      </c>
      <c r="L48" s="15">
        <v>2</v>
      </c>
      <c r="M48" s="15">
        <v>29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35</v>
      </c>
      <c r="Z48" s="40">
        <v>10</v>
      </c>
      <c r="AA48" s="40">
        <v>1</v>
      </c>
      <c r="AB48" s="40">
        <v>24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155</v>
      </c>
      <c r="AO48" s="40">
        <v>45</v>
      </c>
      <c r="AP48" s="40">
        <v>6</v>
      </c>
      <c r="AQ48" s="40">
        <v>104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15">
        <v>1</v>
      </c>
      <c r="L49" s="15">
        <v>0</v>
      </c>
      <c r="M49" s="15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1</v>
      </c>
      <c r="AA49" s="40">
        <v>0</v>
      </c>
      <c r="AB49" s="124">
        <v>7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35</v>
      </c>
      <c r="AO49" s="40">
        <v>4</v>
      </c>
      <c r="AP49" s="40">
        <v>1</v>
      </c>
      <c r="AQ49" s="124">
        <v>30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-4028</v>
      </c>
      <c r="K54" s="44">
        <f>+K55+K56+K57+K58+K59+K60</f>
        <v>-4026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-3247</v>
      </c>
      <c r="Z54" s="44">
        <f>+Z55+Z56+Z57+Z58+Z59+Z60</f>
        <v>-3245</v>
      </c>
      <c r="AA54" s="44">
        <f>+AA55+AA56+AA57+AA58+AA59+AA60</f>
        <v>0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-14250</v>
      </c>
      <c r="AO54" s="44">
        <f>+AO55+AO56+AO57+AO58+AO59+AO60</f>
        <v>-14241</v>
      </c>
      <c r="AP54" s="44">
        <f>+AP55+AP56+AP57+AP58+AP59+AP60</f>
        <v>-1</v>
      </c>
      <c r="AQ54" s="44">
        <f>+AQ55+AQ56+AQ57+AQ58+AQ59+AQ60</f>
        <v>-8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-4026</v>
      </c>
      <c r="K55" s="58">
        <v>-4026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-3245</v>
      </c>
      <c r="Z55" s="40">
        <v>-3245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-14241</v>
      </c>
      <c r="AO55" s="40">
        <v>-14241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-2</v>
      </c>
      <c r="Z59" s="40">
        <v>0</v>
      </c>
      <c r="AA59" s="40">
        <v>0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-9</v>
      </c>
      <c r="AO59" s="40">
        <v>0</v>
      </c>
      <c r="AP59" s="40">
        <v>-1</v>
      </c>
      <c r="AQ59" s="40">
        <v>-8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May, 2012</v>
      </c>
      <c r="J63" s="50"/>
      <c r="K63" s="50"/>
      <c r="L63" s="50"/>
      <c r="M63" s="52" t="str">
        <f>+J6</f>
        <v>in mn USD</v>
      </c>
      <c r="Q63" s="1" t="str">
        <f>Q6</f>
        <v>May, 2012</v>
      </c>
      <c r="Y63" s="50"/>
      <c r="Z63" s="50"/>
      <c r="AA63" s="50"/>
      <c r="AB63" s="52" t="str">
        <f>+Y6</f>
        <v>in mn EUR</v>
      </c>
      <c r="AF63" s="1" t="str">
        <f>AF6</f>
        <v>May,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-494</v>
      </c>
      <c r="K68" s="55">
        <f>+K69+K70</f>
        <v>-60</v>
      </c>
      <c r="L68" s="55">
        <f>+L69+L70</f>
        <v>-44</v>
      </c>
      <c r="M68" s="55">
        <f>+M69+M70</f>
        <v>-390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-398</v>
      </c>
      <c r="Z68" s="55">
        <f>+Z69+Z70</f>
        <v>-48</v>
      </c>
      <c r="AA68" s="55">
        <f>+AA69+AA70</f>
        <v>-36</v>
      </c>
      <c r="AB68" s="55">
        <f>+AB69+AB70</f>
        <v>-314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-1746</v>
      </c>
      <c r="AO68" s="55">
        <f>+AO69+AO70</f>
        <v>-212</v>
      </c>
      <c r="AP68" s="55">
        <f>+AP69+AP70</f>
        <v>-157</v>
      </c>
      <c r="AQ68" s="55">
        <f>+AQ69+AQ70</f>
        <v>-1377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-493</v>
      </c>
      <c r="K69" s="58">
        <v>-60</v>
      </c>
      <c r="L69" s="58">
        <v>-44</v>
      </c>
      <c r="M69" s="58">
        <v>-389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-397</v>
      </c>
      <c r="Z69" s="58">
        <v>-48</v>
      </c>
      <c r="AA69" s="58">
        <v>-36</v>
      </c>
      <c r="AB69" s="58">
        <v>-313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-1743</v>
      </c>
      <c r="AO69" s="58">
        <v>-212</v>
      </c>
      <c r="AP69" s="58">
        <v>-157</v>
      </c>
      <c r="AQ69" s="58">
        <v>-1374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29905</v>
      </c>
      <c r="K72" s="44">
        <f>K73+K78+K79</f>
        <v>0</v>
      </c>
      <c r="L72" s="44">
        <f>L73+L78+L79</f>
        <v>0</v>
      </c>
      <c r="M72" s="44">
        <f>M73+M78+M79</f>
        <v>29905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24101</v>
      </c>
      <c r="Z72" s="44">
        <f>+Z73+Z78+Z79</f>
        <v>0</v>
      </c>
      <c r="AA72" s="44">
        <f>+AA73+AA78+AA79</f>
        <v>0</v>
      </c>
      <c r="AB72" s="44">
        <f>+AB73+AB78+AB79</f>
        <v>24101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105778</v>
      </c>
      <c r="AO72" s="44">
        <f>+AO73+AO78+AO79</f>
        <v>0</v>
      </c>
      <c r="AP72" s="44">
        <f>+AP73+AP78+AP79</f>
        <v>0</v>
      </c>
      <c r="AQ72" s="44">
        <f>+AQ73+AQ78+AQ79</f>
        <v>105778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29905</v>
      </c>
      <c r="K73" s="64">
        <f>+K74+K75+K76+K77</f>
        <v>0</v>
      </c>
      <c r="L73" s="64">
        <f>+L74+L75+L76+L77</f>
        <v>0</v>
      </c>
      <c r="M73" s="64">
        <f>+M74+M75+M76+M77</f>
        <v>29905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24101</v>
      </c>
      <c r="Z73" s="64">
        <f>+Z74+Z75+Z76+Z77</f>
        <v>0</v>
      </c>
      <c r="AA73" s="64">
        <f>+AA74+AA75+AA76+AA77</f>
        <v>0</v>
      </c>
      <c r="AB73" s="64">
        <f>+AB74+AB75+AB76+AB77</f>
        <v>24101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105778</v>
      </c>
      <c r="AO73" s="64">
        <f>+AO74+AO75+AO76+AO77</f>
        <v>0</v>
      </c>
      <c r="AP73" s="64">
        <f>+AP74+AP75+AP76+AP77</f>
        <v>0</v>
      </c>
      <c r="AQ73" s="64">
        <f>+AQ74+AQ75+AQ76+AQ77</f>
        <v>105778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28901</v>
      </c>
      <c r="K76" s="65">
        <v>0</v>
      </c>
      <c r="L76" s="65">
        <v>0</v>
      </c>
      <c r="M76" s="65">
        <v>28901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23292</v>
      </c>
      <c r="Z76" s="65">
        <v>0</v>
      </c>
      <c r="AA76" s="65">
        <v>0</v>
      </c>
      <c r="AB76" s="65">
        <v>23292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102228</v>
      </c>
      <c r="AO76" s="65">
        <v>0</v>
      </c>
      <c r="AP76" s="65">
        <v>0</v>
      </c>
      <c r="AQ76" s="65">
        <v>102228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1004</v>
      </c>
      <c r="K77" s="65">
        <v>0</v>
      </c>
      <c r="L77" s="65">
        <v>0</v>
      </c>
      <c r="M77" s="65">
        <v>1004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809</v>
      </c>
      <c r="Z77" s="65">
        <v>0</v>
      </c>
      <c r="AA77" s="65">
        <v>0</v>
      </c>
      <c r="AB77" s="65">
        <v>809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3550</v>
      </c>
      <c r="AO77" s="65">
        <v>0</v>
      </c>
      <c r="AP77" s="65">
        <v>0</v>
      </c>
      <c r="AQ77" s="65">
        <v>3550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-291</v>
      </c>
      <c r="K80" s="42">
        <f>+K81+K86+K87</f>
        <v>0</v>
      </c>
      <c r="L80" s="42">
        <f>+L81+L86+L87</f>
        <v>0</v>
      </c>
      <c r="M80" s="42">
        <f>+M81+M86+M87</f>
        <v>-291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-235</v>
      </c>
      <c r="Z80" s="42">
        <f>+Z81+Z86+Z87</f>
        <v>0</v>
      </c>
      <c r="AA80" s="42">
        <f>+AA81+AA86+AA87</f>
        <v>0</v>
      </c>
      <c r="AB80" s="42">
        <f>+AB81+AB86+AB87</f>
        <v>-235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-1031</v>
      </c>
      <c r="AO80" s="42">
        <f>+AO81+AO86+AO87</f>
        <v>0</v>
      </c>
      <c r="AP80" s="42">
        <f>+AP81+AP86+AP87</f>
        <v>0</v>
      </c>
      <c r="AQ80" s="42">
        <f>+AQ81+AQ86+AQ87</f>
        <v>-1031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-291</v>
      </c>
      <c r="K81" s="64">
        <f>+K82</f>
        <v>0</v>
      </c>
      <c r="L81" s="64"/>
      <c r="M81" s="64">
        <f>+M82</f>
        <v>-291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-235</v>
      </c>
      <c r="Z81" s="64">
        <f>+Z82</f>
        <v>0</v>
      </c>
      <c r="AA81" s="64"/>
      <c r="AB81" s="64">
        <f>+AB82</f>
        <v>-235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-1031</v>
      </c>
      <c r="AO81" s="64">
        <f>+AO82</f>
        <v>0</v>
      </c>
      <c r="AP81" s="64"/>
      <c r="AQ81" s="64">
        <f>+AQ82</f>
        <v>-1031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-291</v>
      </c>
      <c r="K82" s="65">
        <v>0</v>
      </c>
      <c r="L82" s="65">
        <v>0</v>
      </c>
      <c r="M82" s="15">
        <v>-291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-235</v>
      </c>
      <c r="Z82" s="65">
        <v>0</v>
      </c>
      <c r="AA82" s="65">
        <v>0</v>
      </c>
      <c r="AB82" s="15">
        <v>-235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-1031</v>
      </c>
      <c r="AO82" s="65">
        <v>0</v>
      </c>
      <c r="AP82" s="65">
        <v>0</v>
      </c>
      <c r="AQ82" s="15">
        <v>-1031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May, 2012</v>
      </c>
      <c r="J116" s="52" t="str">
        <f>+J6</f>
        <v>in mn USD</v>
      </c>
      <c r="K116" s="50"/>
      <c r="L116" s="50"/>
      <c r="M116" s="50"/>
      <c r="Q116" s="1" t="str">
        <f>Q6</f>
        <v>May, 2012</v>
      </c>
      <c r="Y116" s="52" t="str">
        <f>+Y6</f>
        <v>in mn EUR</v>
      </c>
      <c r="Z116" s="50"/>
      <c r="AA116" s="50"/>
      <c r="AB116" s="50"/>
      <c r="AF116" s="1" t="str">
        <f>AF6</f>
        <v>May,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526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424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1860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-4026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-3245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-14241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4552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3669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16101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98215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79155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347405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83296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67131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294633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14919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12024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52772</v>
      </c>
    </row>
    <row r="155" ht="12.75">
      <c r="J155" s="110"/>
    </row>
  </sheetData>
  <sheetProtection/>
  <mergeCells count="446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C46:C47"/>
    <mergeCell ref="D46:H47"/>
    <mergeCell ref="R46:R47"/>
    <mergeCell ref="S46:W47"/>
    <mergeCell ref="AG46:AG47"/>
    <mergeCell ref="AH46:AL47"/>
    <mergeCell ref="C44:I45"/>
    <mergeCell ref="J44:J45"/>
    <mergeCell ref="K44:K45"/>
    <mergeCell ref="L44:L45"/>
    <mergeCell ref="M44:M45"/>
    <mergeCell ref="AQ44:AQ45"/>
    <mergeCell ref="AA44:AA45"/>
    <mergeCell ref="AB44:AB45"/>
    <mergeCell ref="AG44:AM45"/>
    <mergeCell ref="AA41:AA43"/>
    <mergeCell ref="AN44:AN45"/>
    <mergeCell ref="AO44:AO45"/>
    <mergeCell ref="AP44:AP45"/>
    <mergeCell ref="AP41:AP43"/>
    <mergeCell ref="AQ41:AQ43"/>
    <mergeCell ref="AN40:AQ40"/>
    <mergeCell ref="J41:J43"/>
    <mergeCell ref="K41:K43"/>
    <mergeCell ref="L41:L43"/>
    <mergeCell ref="M41:M43"/>
    <mergeCell ref="R44:X45"/>
    <mergeCell ref="Y44:Y45"/>
    <mergeCell ref="Z44:Z45"/>
    <mergeCell ref="Y41:Y43"/>
    <mergeCell ref="Z41:Z43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B41:AB43"/>
    <mergeCell ref="AN41:AN43"/>
    <mergeCell ref="AO41:AO43"/>
    <mergeCell ref="C34:I34"/>
    <mergeCell ref="R34:X34"/>
    <mergeCell ref="AG34:AM34"/>
    <mergeCell ref="C35:I35"/>
    <mergeCell ref="R35:X35"/>
    <mergeCell ref="AG35:AM35"/>
    <mergeCell ref="C36:I36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B5:K5"/>
    <mergeCell ref="Q5:Z5"/>
    <mergeCell ref="A7:I7"/>
    <mergeCell ref="P7:X7"/>
    <mergeCell ref="AE7:AM7"/>
    <mergeCell ref="B9:I9"/>
    <mergeCell ref="Q9:X9"/>
    <mergeCell ref="AF9:AM9"/>
    <mergeCell ref="A2:J2"/>
    <mergeCell ref="P2:Y2"/>
    <mergeCell ref="AE2:AN2"/>
    <mergeCell ref="A3:J3"/>
    <mergeCell ref="P3:Y3"/>
    <mergeCell ref="AE3:AN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5"/>
  <sheetViews>
    <sheetView view="pageBreakPreview" zoomScale="75" zoomScaleSheetLayoutView="75" zoomScalePageLayoutView="0" workbookViewId="0" topLeftCell="A1">
      <selection activeCell="A2" sqref="A2:J2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6" t="s">
        <v>215</v>
      </c>
      <c r="B2" s="226"/>
      <c r="C2" s="226"/>
      <c r="D2" s="226"/>
      <c r="E2" s="226"/>
      <c r="F2" s="226"/>
      <c r="G2" s="226"/>
      <c r="H2" s="226"/>
      <c r="I2" s="226"/>
      <c r="J2" s="226"/>
      <c r="P2" s="226" t="s">
        <v>215</v>
      </c>
      <c r="Q2" s="226"/>
      <c r="R2" s="226"/>
      <c r="S2" s="226"/>
      <c r="T2" s="226"/>
      <c r="U2" s="226"/>
      <c r="V2" s="226"/>
      <c r="W2" s="226"/>
      <c r="X2" s="226"/>
      <c r="Y2" s="226"/>
      <c r="AE2" s="226" t="s">
        <v>215</v>
      </c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21.75" customHeight="1">
      <c r="A3" s="226" t="s">
        <v>216</v>
      </c>
      <c r="B3" s="226"/>
      <c r="C3" s="226"/>
      <c r="D3" s="226"/>
      <c r="E3" s="226"/>
      <c r="F3" s="226"/>
      <c r="G3" s="226"/>
      <c r="H3" s="226"/>
      <c r="I3" s="226"/>
      <c r="J3" s="226"/>
      <c r="P3" s="226" t="s">
        <v>216</v>
      </c>
      <c r="Q3" s="226"/>
      <c r="R3" s="226"/>
      <c r="S3" s="226"/>
      <c r="T3" s="226"/>
      <c r="U3" s="226"/>
      <c r="V3" s="226"/>
      <c r="W3" s="226"/>
      <c r="X3" s="226"/>
      <c r="Y3" s="226"/>
      <c r="AE3" s="226" t="s">
        <v>216</v>
      </c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5" t="s">
        <v>174</v>
      </c>
      <c r="C5" s="216"/>
      <c r="D5" s="216"/>
      <c r="E5" s="216"/>
      <c r="F5" s="216"/>
      <c r="G5" s="216"/>
      <c r="H5" s="217"/>
      <c r="I5" s="217"/>
      <c r="J5" s="217"/>
      <c r="K5" s="217"/>
      <c r="P5" s="115" t="s">
        <v>154</v>
      </c>
      <c r="Q5" s="215" t="s">
        <v>174</v>
      </c>
      <c r="R5" s="216"/>
      <c r="S5" s="216"/>
      <c r="T5" s="216"/>
      <c r="U5" s="216"/>
      <c r="V5" s="216"/>
      <c r="W5" s="217"/>
      <c r="X5" s="217"/>
      <c r="Y5" s="217"/>
      <c r="Z5" s="217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April, 2012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April, 2012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4" t="s">
        <v>221</v>
      </c>
      <c r="B7" s="224"/>
      <c r="C7" s="224"/>
      <c r="D7" s="224"/>
      <c r="E7" s="224"/>
      <c r="F7" s="224"/>
      <c r="G7" s="224"/>
      <c r="H7" s="224"/>
      <c r="I7" s="225"/>
      <c r="J7" s="3"/>
      <c r="P7" s="224" t="s">
        <v>221</v>
      </c>
      <c r="Q7" s="224"/>
      <c r="R7" s="224"/>
      <c r="S7" s="224"/>
      <c r="T7" s="224"/>
      <c r="U7" s="224"/>
      <c r="V7" s="224"/>
      <c r="W7" s="224"/>
      <c r="X7" s="225"/>
      <c r="Y7" s="3"/>
      <c r="AE7" s="224" t="s">
        <v>221</v>
      </c>
      <c r="AF7" s="224"/>
      <c r="AG7" s="224"/>
      <c r="AH7" s="224"/>
      <c r="AI7" s="224"/>
      <c r="AJ7" s="224"/>
      <c r="AK7" s="224"/>
      <c r="AL7" s="224"/>
      <c r="AM7" s="225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8" t="s">
        <v>67</v>
      </c>
      <c r="C9" s="218"/>
      <c r="D9" s="218"/>
      <c r="E9" s="218"/>
      <c r="F9" s="218"/>
      <c r="G9" s="218"/>
      <c r="H9" s="218"/>
      <c r="I9" s="219"/>
      <c r="J9" s="8">
        <v>102809</v>
      </c>
      <c r="P9" s="7" t="s">
        <v>0</v>
      </c>
      <c r="Q9" s="218" t="s">
        <v>67</v>
      </c>
      <c r="R9" s="218"/>
      <c r="S9" s="218"/>
      <c r="T9" s="218"/>
      <c r="U9" s="218"/>
      <c r="V9" s="218"/>
      <c r="W9" s="218"/>
      <c r="X9" s="219"/>
      <c r="Y9" s="8">
        <v>77644</v>
      </c>
      <c r="Z9" s="50"/>
      <c r="AE9" s="7" t="s">
        <v>0</v>
      </c>
      <c r="AF9" s="218" t="s">
        <v>67</v>
      </c>
      <c r="AG9" s="218"/>
      <c r="AH9" s="218"/>
      <c r="AI9" s="218"/>
      <c r="AJ9" s="218"/>
      <c r="AK9" s="218"/>
      <c r="AL9" s="218"/>
      <c r="AM9" s="219"/>
      <c r="AN9" s="8">
        <v>323940</v>
      </c>
    </row>
    <row r="10" spans="1:40" ht="12.75">
      <c r="A10" s="9"/>
      <c r="B10" s="10" t="s">
        <v>1</v>
      </c>
      <c r="C10" s="171" t="s">
        <v>97</v>
      </c>
      <c r="D10" s="171"/>
      <c r="E10" s="171"/>
      <c r="F10" s="171"/>
      <c r="G10" s="171"/>
      <c r="H10" s="171"/>
      <c r="I10" s="172"/>
      <c r="J10" s="11">
        <v>87773</v>
      </c>
      <c r="P10" s="9"/>
      <c r="Q10" s="10" t="s">
        <v>1</v>
      </c>
      <c r="R10" s="171" t="s">
        <v>97</v>
      </c>
      <c r="S10" s="171"/>
      <c r="T10" s="171"/>
      <c r="U10" s="171"/>
      <c r="V10" s="171"/>
      <c r="W10" s="171"/>
      <c r="X10" s="172"/>
      <c r="Y10" s="11">
        <v>66288</v>
      </c>
      <c r="Z10" s="50"/>
      <c r="AA10" s="50"/>
      <c r="AE10" s="9"/>
      <c r="AF10" s="10" t="s">
        <v>1</v>
      </c>
      <c r="AG10" s="171" t="s">
        <v>97</v>
      </c>
      <c r="AH10" s="171"/>
      <c r="AI10" s="171"/>
      <c r="AJ10" s="171"/>
      <c r="AK10" s="171"/>
      <c r="AL10" s="171"/>
      <c r="AM10" s="172"/>
      <c r="AN10" s="11">
        <v>276562</v>
      </c>
    </row>
    <row r="11" spans="1:40" ht="12.75">
      <c r="A11" s="9"/>
      <c r="B11" s="12"/>
      <c r="C11" s="13" t="s">
        <v>2</v>
      </c>
      <c r="D11" s="142" t="s">
        <v>98</v>
      </c>
      <c r="E11" s="142"/>
      <c r="F11" s="142"/>
      <c r="G11" s="142"/>
      <c r="H11" s="142"/>
      <c r="I11" s="143"/>
      <c r="J11" s="15">
        <v>82185</v>
      </c>
      <c r="P11" s="9"/>
      <c r="Q11" s="12"/>
      <c r="R11" s="13" t="s">
        <v>2</v>
      </c>
      <c r="S11" s="142" t="s">
        <v>98</v>
      </c>
      <c r="T11" s="142"/>
      <c r="U11" s="142"/>
      <c r="V11" s="142"/>
      <c r="W11" s="142"/>
      <c r="X11" s="143"/>
      <c r="Y11" s="15">
        <v>62069</v>
      </c>
      <c r="AE11" s="9"/>
      <c r="AF11" s="12"/>
      <c r="AG11" s="13" t="s">
        <v>2</v>
      </c>
      <c r="AH11" s="142" t="s">
        <v>98</v>
      </c>
      <c r="AI11" s="142"/>
      <c r="AJ11" s="142"/>
      <c r="AK11" s="142"/>
      <c r="AL11" s="142"/>
      <c r="AM11" s="143"/>
      <c r="AN11" s="15">
        <v>258957</v>
      </c>
    </row>
    <row r="12" spans="1:40" ht="12.75">
      <c r="A12" s="16"/>
      <c r="B12" s="17"/>
      <c r="C12" s="5"/>
      <c r="D12" s="17"/>
      <c r="E12" s="220" t="s">
        <v>102</v>
      </c>
      <c r="F12" s="220"/>
      <c r="G12" s="220"/>
      <c r="H12" s="220"/>
      <c r="I12" s="221"/>
      <c r="J12" s="19"/>
      <c r="P12" s="16"/>
      <c r="Q12" s="17"/>
      <c r="R12" s="5"/>
      <c r="S12" s="17"/>
      <c r="T12" s="220" t="s">
        <v>102</v>
      </c>
      <c r="U12" s="220"/>
      <c r="V12" s="220"/>
      <c r="W12" s="220"/>
      <c r="X12" s="221"/>
      <c r="Y12" s="19"/>
      <c r="AE12" s="16"/>
      <c r="AF12" s="17"/>
      <c r="AG12" s="5"/>
      <c r="AH12" s="17"/>
      <c r="AI12" s="220" t="s">
        <v>102</v>
      </c>
      <c r="AJ12" s="220"/>
      <c r="AK12" s="220"/>
      <c r="AL12" s="220"/>
      <c r="AM12" s="221"/>
      <c r="AN12" s="19"/>
    </row>
    <row r="13" spans="1:40" ht="12.75">
      <c r="A13" s="16"/>
      <c r="B13" s="17"/>
      <c r="C13" s="5"/>
      <c r="D13" s="17"/>
      <c r="E13" s="17"/>
      <c r="F13" s="222" t="s">
        <v>175</v>
      </c>
      <c r="G13" s="222"/>
      <c r="H13" s="222"/>
      <c r="I13" s="223"/>
      <c r="J13" s="20"/>
      <c r="P13" s="16"/>
      <c r="Q13" s="17"/>
      <c r="R13" s="5"/>
      <c r="S13" s="17"/>
      <c r="T13" s="17"/>
      <c r="U13" s="222" t="s">
        <v>175</v>
      </c>
      <c r="V13" s="222"/>
      <c r="W13" s="222"/>
      <c r="X13" s="223"/>
      <c r="Y13" s="20"/>
      <c r="AE13" s="16"/>
      <c r="AF13" s="17"/>
      <c r="AG13" s="5"/>
      <c r="AH13" s="17"/>
      <c r="AI13" s="17"/>
      <c r="AJ13" s="222" t="s">
        <v>175</v>
      </c>
      <c r="AK13" s="222"/>
      <c r="AL13" s="222"/>
      <c r="AM13" s="223"/>
      <c r="AN13" s="20"/>
    </row>
    <row r="14" spans="1:40" ht="12.75">
      <c r="A14" s="9"/>
      <c r="B14" s="12"/>
      <c r="C14" s="13" t="s">
        <v>3</v>
      </c>
      <c r="D14" s="142" t="s">
        <v>99</v>
      </c>
      <c r="E14" s="142"/>
      <c r="F14" s="142"/>
      <c r="G14" s="142"/>
      <c r="H14" s="142"/>
      <c r="I14" s="143"/>
      <c r="J14" s="15">
        <v>5588</v>
      </c>
      <c r="P14" s="9"/>
      <c r="Q14" s="12"/>
      <c r="R14" s="13" t="s">
        <v>3</v>
      </c>
      <c r="S14" s="142" t="s">
        <v>99</v>
      </c>
      <c r="T14" s="142"/>
      <c r="U14" s="142"/>
      <c r="V14" s="142"/>
      <c r="W14" s="142"/>
      <c r="X14" s="143"/>
      <c r="Y14" s="15">
        <v>4219</v>
      </c>
      <c r="AE14" s="9"/>
      <c r="AF14" s="12"/>
      <c r="AG14" s="13" t="s">
        <v>3</v>
      </c>
      <c r="AH14" s="142" t="s">
        <v>99</v>
      </c>
      <c r="AI14" s="142"/>
      <c r="AJ14" s="142"/>
      <c r="AK14" s="142"/>
      <c r="AL14" s="142"/>
      <c r="AM14" s="143"/>
      <c r="AN14" s="15">
        <v>17605</v>
      </c>
    </row>
    <row r="15" spans="1:40" ht="12.75">
      <c r="A15" s="9"/>
      <c r="B15" s="12"/>
      <c r="C15" s="12"/>
      <c r="D15" s="12" t="s">
        <v>4</v>
      </c>
      <c r="E15" s="142" t="s">
        <v>100</v>
      </c>
      <c r="F15" s="142"/>
      <c r="G15" s="142"/>
      <c r="H15" s="142"/>
      <c r="I15" s="143"/>
      <c r="J15" s="15">
        <v>304</v>
      </c>
      <c r="P15" s="9"/>
      <c r="Q15" s="12"/>
      <c r="R15" s="12"/>
      <c r="S15" s="12" t="s">
        <v>4</v>
      </c>
      <c r="T15" s="142" t="s">
        <v>100</v>
      </c>
      <c r="U15" s="142"/>
      <c r="V15" s="142"/>
      <c r="W15" s="142"/>
      <c r="X15" s="143"/>
      <c r="Y15" s="15">
        <v>230</v>
      </c>
      <c r="AE15" s="9"/>
      <c r="AF15" s="12"/>
      <c r="AG15" s="12"/>
      <c r="AH15" s="12" t="s">
        <v>4</v>
      </c>
      <c r="AI15" s="142" t="s">
        <v>100</v>
      </c>
      <c r="AJ15" s="142"/>
      <c r="AK15" s="142"/>
      <c r="AL15" s="142"/>
      <c r="AM15" s="143"/>
      <c r="AN15" s="15">
        <v>958</v>
      </c>
    </row>
    <row r="16" spans="1:40" ht="12.75">
      <c r="A16" s="9"/>
      <c r="B16" s="12"/>
      <c r="C16" s="12"/>
      <c r="D16" s="12" t="s">
        <v>5</v>
      </c>
      <c r="E16" s="142" t="s">
        <v>101</v>
      </c>
      <c r="F16" s="142"/>
      <c r="G16" s="142"/>
      <c r="H16" s="142"/>
      <c r="I16" s="143"/>
      <c r="J16" s="15"/>
      <c r="P16" s="9"/>
      <c r="Q16" s="12"/>
      <c r="R16" s="12"/>
      <c r="S16" s="12" t="s">
        <v>5</v>
      </c>
      <c r="T16" s="142" t="s">
        <v>101</v>
      </c>
      <c r="U16" s="142"/>
      <c r="V16" s="142"/>
      <c r="W16" s="142"/>
      <c r="X16" s="143"/>
      <c r="Y16" s="15"/>
      <c r="AE16" s="9"/>
      <c r="AF16" s="12"/>
      <c r="AG16" s="12"/>
      <c r="AH16" s="12" t="s">
        <v>5</v>
      </c>
      <c r="AI16" s="142" t="s">
        <v>101</v>
      </c>
      <c r="AJ16" s="142"/>
      <c r="AK16" s="142"/>
      <c r="AL16" s="142"/>
      <c r="AM16" s="143"/>
      <c r="AN16" s="15"/>
    </row>
    <row r="17" spans="1:40" ht="12.75">
      <c r="A17" s="16"/>
      <c r="B17" s="17"/>
      <c r="C17" s="17"/>
      <c r="D17" s="17"/>
      <c r="E17" s="220" t="s">
        <v>102</v>
      </c>
      <c r="F17" s="220"/>
      <c r="G17" s="220"/>
      <c r="H17" s="220"/>
      <c r="I17" s="221"/>
      <c r="J17" s="21"/>
      <c r="P17" s="16"/>
      <c r="Q17" s="17"/>
      <c r="R17" s="17"/>
      <c r="S17" s="17"/>
      <c r="T17" s="220" t="s">
        <v>102</v>
      </c>
      <c r="U17" s="220"/>
      <c r="V17" s="220"/>
      <c r="W17" s="220"/>
      <c r="X17" s="221"/>
      <c r="Y17" s="21"/>
      <c r="AE17" s="16"/>
      <c r="AF17" s="17"/>
      <c r="AG17" s="17"/>
      <c r="AH17" s="17"/>
      <c r="AI17" s="220" t="s">
        <v>102</v>
      </c>
      <c r="AJ17" s="220"/>
      <c r="AK17" s="220"/>
      <c r="AL17" s="220"/>
      <c r="AM17" s="221"/>
      <c r="AN17" s="21"/>
    </row>
    <row r="18" spans="1:40" ht="12.75">
      <c r="A18" s="16"/>
      <c r="B18" s="17"/>
      <c r="C18" s="17"/>
      <c r="D18" s="17"/>
      <c r="E18" s="17"/>
      <c r="F18" s="140" t="s">
        <v>103</v>
      </c>
      <c r="G18" s="140"/>
      <c r="H18" s="140"/>
      <c r="I18" s="141"/>
      <c r="J18" s="23"/>
      <c r="P18" s="16"/>
      <c r="Q18" s="17"/>
      <c r="R18" s="17"/>
      <c r="S18" s="17"/>
      <c r="T18" s="17"/>
      <c r="U18" s="140" t="s">
        <v>103</v>
      </c>
      <c r="V18" s="140"/>
      <c r="W18" s="140"/>
      <c r="X18" s="141"/>
      <c r="Y18" s="23"/>
      <c r="AE18" s="16"/>
      <c r="AF18" s="17"/>
      <c r="AG18" s="17"/>
      <c r="AH18" s="17"/>
      <c r="AI18" s="17"/>
      <c r="AJ18" s="140" t="s">
        <v>103</v>
      </c>
      <c r="AK18" s="140"/>
      <c r="AL18" s="140"/>
      <c r="AM18" s="141"/>
      <c r="AN18" s="23"/>
    </row>
    <row r="19" spans="1:40" ht="12.75">
      <c r="A19" s="9"/>
      <c r="B19" s="12"/>
      <c r="C19" s="12"/>
      <c r="D19" s="12" t="s">
        <v>6</v>
      </c>
      <c r="E19" s="142" t="s">
        <v>104</v>
      </c>
      <c r="F19" s="142"/>
      <c r="G19" s="142"/>
      <c r="H19" s="142"/>
      <c r="I19" s="143"/>
      <c r="J19" s="15">
        <v>5284</v>
      </c>
      <c r="P19" s="9"/>
      <c r="Q19" s="12"/>
      <c r="R19" s="12"/>
      <c r="S19" s="12" t="s">
        <v>6</v>
      </c>
      <c r="T19" s="142" t="s">
        <v>104</v>
      </c>
      <c r="U19" s="142"/>
      <c r="V19" s="142"/>
      <c r="W19" s="142"/>
      <c r="X19" s="143"/>
      <c r="Y19" s="15">
        <v>3989</v>
      </c>
      <c r="AE19" s="9"/>
      <c r="AF19" s="12"/>
      <c r="AG19" s="12"/>
      <c r="AH19" s="12" t="s">
        <v>6</v>
      </c>
      <c r="AI19" s="142" t="s">
        <v>104</v>
      </c>
      <c r="AJ19" s="142"/>
      <c r="AK19" s="142"/>
      <c r="AL19" s="142"/>
      <c r="AM19" s="143"/>
      <c r="AN19" s="15">
        <v>16647</v>
      </c>
    </row>
    <row r="20" spans="1:40" ht="12.75">
      <c r="A20" s="24"/>
      <c r="B20" s="25"/>
      <c r="C20" s="25"/>
      <c r="D20" s="25"/>
      <c r="E20" s="220" t="s">
        <v>102</v>
      </c>
      <c r="F20" s="220"/>
      <c r="G20" s="220"/>
      <c r="H20" s="220"/>
      <c r="I20" s="221"/>
      <c r="J20" s="26"/>
      <c r="P20" s="24"/>
      <c r="Q20" s="25"/>
      <c r="R20" s="25"/>
      <c r="S20" s="25"/>
      <c r="T20" s="220" t="s">
        <v>102</v>
      </c>
      <c r="U20" s="220"/>
      <c r="V20" s="220"/>
      <c r="W20" s="220"/>
      <c r="X20" s="221"/>
      <c r="Y20" s="26"/>
      <c r="AE20" s="24"/>
      <c r="AF20" s="25"/>
      <c r="AG20" s="25"/>
      <c r="AH20" s="25"/>
      <c r="AI20" s="220" t="s">
        <v>102</v>
      </c>
      <c r="AJ20" s="220"/>
      <c r="AK20" s="220"/>
      <c r="AL20" s="220"/>
      <c r="AM20" s="221"/>
      <c r="AN20" s="26"/>
    </row>
    <row r="21" spans="1:40" ht="12.75">
      <c r="A21" s="27"/>
      <c r="B21" s="28"/>
      <c r="C21" s="28"/>
      <c r="D21" s="28"/>
      <c r="E21" s="28"/>
      <c r="F21" s="140" t="s">
        <v>105</v>
      </c>
      <c r="G21" s="140"/>
      <c r="H21" s="140"/>
      <c r="I21" s="141"/>
      <c r="J21" s="23"/>
      <c r="P21" s="27"/>
      <c r="Q21" s="28"/>
      <c r="R21" s="28"/>
      <c r="S21" s="28"/>
      <c r="T21" s="28"/>
      <c r="U21" s="140" t="s">
        <v>105</v>
      </c>
      <c r="V21" s="140"/>
      <c r="W21" s="140"/>
      <c r="X21" s="141"/>
      <c r="Y21" s="23"/>
      <c r="AE21" s="27"/>
      <c r="AF21" s="28"/>
      <c r="AG21" s="28"/>
      <c r="AH21" s="28"/>
      <c r="AI21" s="28"/>
      <c r="AJ21" s="140" t="s">
        <v>105</v>
      </c>
      <c r="AK21" s="140"/>
      <c r="AL21" s="140"/>
      <c r="AM21" s="141"/>
      <c r="AN21" s="23"/>
    </row>
    <row r="22" spans="1:40" ht="12.75">
      <c r="A22" s="9"/>
      <c r="B22" s="29" t="s">
        <v>7</v>
      </c>
      <c r="C22" s="171" t="s">
        <v>106</v>
      </c>
      <c r="D22" s="171"/>
      <c r="E22" s="171"/>
      <c r="F22" s="171"/>
      <c r="G22" s="171"/>
      <c r="H22" s="171"/>
      <c r="I22" s="172"/>
      <c r="J22" s="30">
        <v>1303</v>
      </c>
      <c r="P22" s="9"/>
      <c r="Q22" s="29" t="s">
        <v>7</v>
      </c>
      <c r="R22" s="171" t="s">
        <v>106</v>
      </c>
      <c r="S22" s="171"/>
      <c r="T22" s="171"/>
      <c r="U22" s="171"/>
      <c r="V22" s="171"/>
      <c r="W22" s="171"/>
      <c r="X22" s="172"/>
      <c r="Y22" s="30">
        <v>984</v>
      </c>
      <c r="AE22" s="9"/>
      <c r="AF22" s="29" t="s">
        <v>7</v>
      </c>
      <c r="AG22" s="171" t="s">
        <v>106</v>
      </c>
      <c r="AH22" s="171"/>
      <c r="AI22" s="171"/>
      <c r="AJ22" s="171"/>
      <c r="AK22" s="171"/>
      <c r="AL22" s="171"/>
      <c r="AM22" s="172"/>
      <c r="AN22" s="30">
        <v>4106</v>
      </c>
    </row>
    <row r="23" spans="1:40" ht="12.75">
      <c r="A23" s="9"/>
      <c r="B23" s="29" t="s">
        <v>8</v>
      </c>
      <c r="C23" s="171" t="s">
        <v>107</v>
      </c>
      <c r="D23" s="171"/>
      <c r="E23" s="171"/>
      <c r="F23" s="171"/>
      <c r="G23" s="171"/>
      <c r="H23" s="171"/>
      <c r="I23" s="172"/>
      <c r="J23" s="30">
        <v>1738</v>
      </c>
      <c r="P23" s="9"/>
      <c r="Q23" s="29" t="s">
        <v>8</v>
      </c>
      <c r="R23" s="171" t="s">
        <v>107</v>
      </c>
      <c r="S23" s="171"/>
      <c r="T23" s="171"/>
      <c r="U23" s="171"/>
      <c r="V23" s="171"/>
      <c r="W23" s="171"/>
      <c r="X23" s="172"/>
      <c r="Y23" s="30">
        <v>1313</v>
      </c>
      <c r="AE23" s="9"/>
      <c r="AF23" s="29" t="s">
        <v>8</v>
      </c>
      <c r="AG23" s="171" t="s">
        <v>107</v>
      </c>
      <c r="AH23" s="171"/>
      <c r="AI23" s="171"/>
      <c r="AJ23" s="171"/>
      <c r="AK23" s="171"/>
      <c r="AL23" s="171"/>
      <c r="AM23" s="172"/>
      <c r="AN23" s="30">
        <v>5477</v>
      </c>
    </row>
    <row r="24" spans="1:40" ht="14.25">
      <c r="A24" s="9"/>
      <c r="B24" s="29" t="s">
        <v>9</v>
      </c>
      <c r="C24" s="171" t="s">
        <v>176</v>
      </c>
      <c r="D24" s="171"/>
      <c r="E24" s="171"/>
      <c r="F24" s="171"/>
      <c r="G24" s="171"/>
      <c r="H24" s="171"/>
      <c r="I24" s="172"/>
      <c r="J24" s="30">
        <v>5501</v>
      </c>
      <c r="P24" s="9"/>
      <c r="Q24" s="29" t="s">
        <v>9</v>
      </c>
      <c r="R24" s="171" t="s">
        <v>176</v>
      </c>
      <c r="S24" s="171"/>
      <c r="T24" s="171"/>
      <c r="U24" s="171"/>
      <c r="V24" s="171"/>
      <c r="W24" s="171"/>
      <c r="X24" s="172"/>
      <c r="Y24" s="30">
        <v>4155</v>
      </c>
      <c r="AE24" s="9"/>
      <c r="AF24" s="29" t="s">
        <v>9</v>
      </c>
      <c r="AG24" s="171" t="s">
        <v>176</v>
      </c>
      <c r="AH24" s="171"/>
      <c r="AI24" s="171"/>
      <c r="AJ24" s="171"/>
      <c r="AK24" s="171"/>
      <c r="AL24" s="171"/>
      <c r="AM24" s="172"/>
      <c r="AN24" s="30">
        <v>17333</v>
      </c>
    </row>
    <row r="25" spans="1:40" ht="12.75">
      <c r="A25" s="9"/>
      <c r="B25" s="12"/>
      <c r="C25" s="13" t="s">
        <v>10</v>
      </c>
      <c r="D25" s="142" t="s">
        <v>225</v>
      </c>
      <c r="E25" s="142"/>
      <c r="F25" s="142"/>
      <c r="G25" s="142"/>
      <c r="H25" s="142"/>
      <c r="I25" s="143"/>
      <c r="J25" s="125">
        <v>3.309</v>
      </c>
      <c r="P25" s="9"/>
      <c r="Q25" s="12"/>
      <c r="R25" s="13" t="s">
        <v>10</v>
      </c>
      <c r="S25" s="142" t="s">
        <v>225</v>
      </c>
      <c r="T25" s="142"/>
      <c r="U25" s="142"/>
      <c r="V25" s="142"/>
      <c r="W25" s="142"/>
      <c r="X25" s="143"/>
      <c r="Y25" s="125">
        <v>3.309</v>
      </c>
      <c r="AE25" s="9"/>
      <c r="AF25" s="12"/>
      <c r="AG25" s="13" t="s">
        <v>10</v>
      </c>
      <c r="AH25" s="142" t="s">
        <v>225</v>
      </c>
      <c r="AI25" s="142"/>
      <c r="AJ25" s="142"/>
      <c r="AK25" s="142"/>
      <c r="AL25" s="142"/>
      <c r="AM25" s="143"/>
      <c r="AN25" s="125">
        <v>3.309</v>
      </c>
    </row>
    <row r="26" spans="1:40" ht="12.75">
      <c r="A26" s="9"/>
      <c r="B26" s="29" t="s">
        <v>11</v>
      </c>
      <c r="C26" s="171" t="s">
        <v>230</v>
      </c>
      <c r="D26" s="171"/>
      <c r="E26" s="171"/>
      <c r="F26" s="171"/>
      <c r="G26" s="171"/>
      <c r="H26" s="171"/>
      <c r="I26" s="172"/>
      <c r="J26" s="30">
        <v>6494</v>
      </c>
      <c r="P26" s="9"/>
      <c r="Q26" s="29" t="s">
        <v>11</v>
      </c>
      <c r="R26" s="171" t="s">
        <v>230</v>
      </c>
      <c r="S26" s="171"/>
      <c r="T26" s="171"/>
      <c r="U26" s="171"/>
      <c r="V26" s="171"/>
      <c r="W26" s="171"/>
      <c r="X26" s="172"/>
      <c r="Y26" s="30">
        <v>4904</v>
      </c>
      <c r="AE26" s="9"/>
      <c r="AF26" s="29" t="s">
        <v>11</v>
      </c>
      <c r="AG26" s="171" t="s">
        <v>230</v>
      </c>
      <c r="AH26" s="171"/>
      <c r="AI26" s="171"/>
      <c r="AJ26" s="171"/>
      <c r="AK26" s="171"/>
      <c r="AL26" s="171"/>
      <c r="AM26" s="172"/>
      <c r="AN26" s="30">
        <v>20462</v>
      </c>
    </row>
    <row r="27" spans="1:40" ht="12.75">
      <c r="A27" s="9"/>
      <c r="B27" s="12"/>
      <c r="C27" s="13" t="s">
        <v>10</v>
      </c>
      <c r="D27" s="142" t="s">
        <v>108</v>
      </c>
      <c r="E27" s="142"/>
      <c r="F27" s="142"/>
      <c r="G27" s="142"/>
      <c r="H27" s="142"/>
      <c r="I27" s="143"/>
      <c r="J27" s="15"/>
      <c r="P27" s="9"/>
      <c r="Q27" s="12"/>
      <c r="R27" s="13" t="s">
        <v>10</v>
      </c>
      <c r="S27" s="142" t="s">
        <v>108</v>
      </c>
      <c r="T27" s="142"/>
      <c r="U27" s="142"/>
      <c r="V27" s="142"/>
      <c r="W27" s="142"/>
      <c r="X27" s="143"/>
      <c r="Y27" s="15"/>
      <c r="AE27" s="9"/>
      <c r="AF27" s="12"/>
      <c r="AG27" s="13" t="s">
        <v>10</v>
      </c>
      <c r="AH27" s="142" t="s">
        <v>108</v>
      </c>
      <c r="AI27" s="142"/>
      <c r="AJ27" s="142"/>
      <c r="AK27" s="142"/>
      <c r="AL27" s="142"/>
      <c r="AM27" s="143"/>
      <c r="AN27" s="15"/>
    </row>
    <row r="28" spans="1:40" ht="12.75">
      <c r="A28" s="9"/>
      <c r="B28" s="12"/>
      <c r="C28" s="13" t="s">
        <v>10</v>
      </c>
      <c r="D28" s="142" t="s">
        <v>109</v>
      </c>
      <c r="E28" s="142"/>
      <c r="F28" s="142"/>
      <c r="G28" s="142"/>
      <c r="H28" s="142"/>
      <c r="I28" s="143"/>
      <c r="J28" s="15"/>
      <c r="P28" s="9"/>
      <c r="Q28" s="12"/>
      <c r="R28" s="13" t="s">
        <v>10</v>
      </c>
      <c r="S28" s="142" t="s">
        <v>109</v>
      </c>
      <c r="T28" s="142"/>
      <c r="U28" s="142"/>
      <c r="V28" s="142"/>
      <c r="W28" s="142"/>
      <c r="X28" s="143"/>
      <c r="Y28" s="15"/>
      <c r="AE28" s="9"/>
      <c r="AF28" s="12"/>
      <c r="AG28" s="13" t="s">
        <v>10</v>
      </c>
      <c r="AH28" s="142" t="s">
        <v>109</v>
      </c>
      <c r="AI28" s="142"/>
      <c r="AJ28" s="142"/>
      <c r="AK28" s="142"/>
      <c r="AL28" s="142"/>
      <c r="AM28" s="143"/>
      <c r="AN28" s="15"/>
    </row>
    <row r="29" spans="1:40" ht="12.75">
      <c r="A29" s="9"/>
      <c r="B29" s="12"/>
      <c r="C29" s="13" t="s">
        <v>10</v>
      </c>
      <c r="D29" s="142" t="s">
        <v>110</v>
      </c>
      <c r="E29" s="142"/>
      <c r="F29" s="142"/>
      <c r="G29" s="142"/>
      <c r="H29" s="142"/>
      <c r="I29" s="143"/>
      <c r="J29" s="15">
        <v>6494</v>
      </c>
      <c r="P29" s="9"/>
      <c r="Q29" s="12"/>
      <c r="R29" s="13" t="s">
        <v>10</v>
      </c>
      <c r="S29" s="142" t="s">
        <v>110</v>
      </c>
      <c r="T29" s="142"/>
      <c r="U29" s="142"/>
      <c r="V29" s="142"/>
      <c r="W29" s="142"/>
      <c r="X29" s="143"/>
      <c r="Y29" s="15">
        <v>4904</v>
      </c>
      <c r="AE29" s="9"/>
      <c r="AF29" s="12"/>
      <c r="AG29" s="13" t="s">
        <v>10</v>
      </c>
      <c r="AH29" s="142" t="s">
        <v>110</v>
      </c>
      <c r="AI29" s="142"/>
      <c r="AJ29" s="142"/>
      <c r="AK29" s="142"/>
      <c r="AL29" s="142"/>
      <c r="AM29" s="143"/>
      <c r="AN29" s="15">
        <v>20462</v>
      </c>
    </row>
    <row r="30" spans="1:40" ht="12.75">
      <c r="A30" s="7" t="s">
        <v>12</v>
      </c>
      <c r="B30" s="218" t="s">
        <v>111</v>
      </c>
      <c r="C30" s="218"/>
      <c r="D30" s="218"/>
      <c r="E30" s="218"/>
      <c r="F30" s="218"/>
      <c r="G30" s="218"/>
      <c r="H30" s="218"/>
      <c r="I30" s="219"/>
      <c r="J30" s="8">
        <v>1596</v>
      </c>
      <c r="P30" s="7" t="s">
        <v>12</v>
      </c>
      <c r="Q30" s="218" t="s">
        <v>111</v>
      </c>
      <c r="R30" s="218"/>
      <c r="S30" s="218"/>
      <c r="T30" s="218"/>
      <c r="U30" s="218"/>
      <c r="V30" s="218"/>
      <c r="W30" s="218"/>
      <c r="X30" s="219"/>
      <c r="Y30" s="8">
        <v>1205</v>
      </c>
      <c r="AE30" s="7" t="s">
        <v>12</v>
      </c>
      <c r="AF30" s="218" t="s">
        <v>111</v>
      </c>
      <c r="AG30" s="218"/>
      <c r="AH30" s="218"/>
      <c r="AI30" s="218"/>
      <c r="AJ30" s="218"/>
      <c r="AK30" s="218"/>
      <c r="AL30" s="218"/>
      <c r="AM30" s="219"/>
      <c r="AN30" s="8">
        <v>5029</v>
      </c>
    </row>
    <row r="31" spans="1:40" ht="12.75">
      <c r="A31" s="9"/>
      <c r="B31" s="13" t="s">
        <v>10</v>
      </c>
      <c r="C31" s="142" t="s">
        <v>177</v>
      </c>
      <c r="D31" s="142"/>
      <c r="E31" s="142"/>
      <c r="F31" s="142"/>
      <c r="G31" s="142"/>
      <c r="H31" s="142"/>
      <c r="I31" s="143"/>
      <c r="J31" s="15"/>
      <c r="P31" s="9"/>
      <c r="Q31" s="13" t="s">
        <v>10</v>
      </c>
      <c r="R31" s="142" t="s">
        <v>177</v>
      </c>
      <c r="S31" s="142"/>
      <c r="T31" s="142"/>
      <c r="U31" s="142"/>
      <c r="V31" s="142"/>
      <c r="W31" s="142"/>
      <c r="X31" s="143"/>
      <c r="Y31" s="15">
        <v>0</v>
      </c>
      <c r="AE31" s="9"/>
      <c r="AF31" s="13" t="s">
        <v>10</v>
      </c>
      <c r="AG31" s="142" t="s">
        <v>177</v>
      </c>
      <c r="AH31" s="142"/>
      <c r="AI31" s="142"/>
      <c r="AJ31" s="142"/>
      <c r="AK31" s="142"/>
      <c r="AL31" s="142"/>
      <c r="AM31" s="143"/>
      <c r="AN31" s="15">
        <v>0</v>
      </c>
    </row>
    <row r="32" spans="1:40" ht="12.75">
      <c r="A32" s="9"/>
      <c r="B32" s="13" t="s">
        <v>10</v>
      </c>
      <c r="C32" s="142" t="s">
        <v>178</v>
      </c>
      <c r="D32" s="142"/>
      <c r="E32" s="142"/>
      <c r="F32" s="142"/>
      <c r="G32" s="142"/>
      <c r="H32" s="142"/>
      <c r="I32" s="143"/>
      <c r="J32" s="15">
        <v>1596</v>
      </c>
      <c r="P32" s="9"/>
      <c r="Q32" s="13" t="s">
        <v>10</v>
      </c>
      <c r="R32" s="142" t="s">
        <v>178</v>
      </c>
      <c r="S32" s="142"/>
      <c r="T32" s="142"/>
      <c r="U32" s="142"/>
      <c r="V32" s="142"/>
      <c r="W32" s="142"/>
      <c r="X32" s="143"/>
      <c r="Y32" s="15">
        <v>1205</v>
      </c>
      <c r="AE32" s="9"/>
      <c r="AF32" s="13" t="s">
        <v>10</v>
      </c>
      <c r="AG32" s="142" t="s">
        <v>178</v>
      </c>
      <c r="AH32" s="142"/>
      <c r="AI32" s="142"/>
      <c r="AJ32" s="142"/>
      <c r="AK32" s="142"/>
      <c r="AL32" s="142"/>
      <c r="AM32" s="143"/>
      <c r="AN32" s="15">
        <v>5029</v>
      </c>
    </row>
    <row r="33" spans="1:40" ht="12.75">
      <c r="A33" s="9"/>
      <c r="B33" s="13" t="s">
        <v>10</v>
      </c>
      <c r="C33" s="142" t="s">
        <v>179</v>
      </c>
      <c r="D33" s="142"/>
      <c r="E33" s="142"/>
      <c r="F33" s="142"/>
      <c r="G33" s="142"/>
      <c r="H33" s="142"/>
      <c r="I33" s="143"/>
      <c r="J33" s="15"/>
      <c r="P33" s="9"/>
      <c r="Q33" s="13" t="s">
        <v>10</v>
      </c>
      <c r="R33" s="142" t="s">
        <v>179</v>
      </c>
      <c r="S33" s="142"/>
      <c r="T33" s="142"/>
      <c r="U33" s="142"/>
      <c r="V33" s="142"/>
      <c r="W33" s="142"/>
      <c r="X33" s="143"/>
      <c r="Y33" s="15"/>
      <c r="AE33" s="9"/>
      <c r="AF33" s="13" t="s">
        <v>10</v>
      </c>
      <c r="AG33" s="142" t="s">
        <v>179</v>
      </c>
      <c r="AH33" s="142"/>
      <c r="AI33" s="142"/>
      <c r="AJ33" s="142"/>
      <c r="AK33" s="142"/>
      <c r="AL33" s="142"/>
      <c r="AM33" s="143"/>
      <c r="AN33" s="15"/>
    </row>
    <row r="34" spans="1:40" ht="12.75">
      <c r="A34" s="9"/>
      <c r="B34" s="13" t="s">
        <v>10</v>
      </c>
      <c r="C34" s="142" t="s">
        <v>112</v>
      </c>
      <c r="D34" s="142"/>
      <c r="E34" s="142"/>
      <c r="F34" s="142"/>
      <c r="G34" s="142"/>
      <c r="H34" s="142"/>
      <c r="I34" s="143"/>
      <c r="J34" s="15"/>
      <c r="P34" s="9"/>
      <c r="Q34" s="13" t="s">
        <v>10</v>
      </c>
      <c r="R34" s="142" t="s">
        <v>112</v>
      </c>
      <c r="S34" s="142"/>
      <c r="T34" s="142"/>
      <c r="U34" s="142"/>
      <c r="V34" s="142"/>
      <c r="W34" s="142"/>
      <c r="X34" s="143"/>
      <c r="Y34" s="15"/>
      <c r="AE34" s="9"/>
      <c r="AF34" s="13" t="s">
        <v>10</v>
      </c>
      <c r="AG34" s="142" t="s">
        <v>112</v>
      </c>
      <c r="AH34" s="142"/>
      <c r="AI34" s="142"/>
      <c r="AJ34" s="142"/>
      <c r="AK34" s="142"/>
      <c r="AL34" s="142"/>
      <c r="AM34" s="143"/>
      <c r="AN34" s="15"/>
    </row>
    <row r="35" spans="1:40" ht="12.75">
      <c r="A35" s="9"/>
      <c r="B35" s="13" t="s">
        <v>10</v>
      </c>
      <c r="C35" s="142" t="s">
        <v>180</v>
      </c>
      <c r="D35" s="142"/>
      <c r="E35" s="142"/>
      <c r="F35" s="142"/>
      <c r="G35" s="142"/>
      <c r="H35" s="142"/>
      <c r="I35" s="143"/>
      <c r="J35" s="15"/>
      <c r="P35" s="9"/>
      <c r="Q35" s="13" t="s">
        <v>10</v>
      </c>
      <c r="R35" s="142" t="s">
        <v>180</v>
      </c>
      <c r="S35" s="142"/>
      <c r="T35" s="142"/>
      <c r="U35" s="142"/>
      <c r="V35" s="142"/>
      <c r="W35" s="142"/>
      <c r="X35" s="143"/>
      <c r="Y35" s="15"/>
      <c r="AE35" s="9"/>
      <c r="AF35" s="13" t="s">
        <v>10</v>
      </c>
      <c r="AG35" s="142" t="s">
        <v>180</v>
      </c>
      <c r="AH35" s="142"/>
      <c r="AI35" s="142"/>
      <c r="AJ35" s="142"/>
      <c r="AK35" s="142"/>
      <c r="AL35" s="142"/>
      <c r="AM35" s="143"/>
      <c r="AN35" s="15"/>
    </row>
    <row r="36" spans="1:40" ht="13.5" thickBot="1">
      <c r="A36" s="31"/>
      <c r="B36" s="32" t="s">
        <v>10</v>
      </c>
      <c r="C36" s="138" t="s">
        <v>110</v>
      </c>
      <c r="D36" s="138"/>
      <c r="E36" s="138"/>
      <c r="F36" s="138"/>
      <c r="G36" s="138"/>
      <c r="H36" s="138"/>
      <c r="I36" s="139"/>
      <c r="J36" s="34"/>
      <c r="P36" s="31"/>
      <c r="Q36" s="32" t="s">
        <v>10</v>
      </c>
      <c r="R36" s="138" t="s">
        <v>110</v>
      </c>
      <c r="S36" s="138"/>
      <c r="T36" s="138"/>
      <c r="U36" s="138"/>
      <c r="V36" s="138"/>
      <c r="W36" s="138"/>
      <c r="X36" s="139"/>
      <c r="Y36" s="34"/>
      <c r="AE36" s="31"/>
      <c r="AF36" s="32" t="s">
        <v>10</v>
      </c>
      <c r="AG36" s="138" t="s">
        <v>110</v>
      </c>
      <c r="AH36" s="138"/>
      <c r="AI36" s="138"/>
      <c r="AJ36" s="138"/>
      <c r="AK36" s="138"/>
      <c r="AL36" s="138"/>
      <c r="AM36" s="139"/>
      <c r="AN36" s="34"/>
    </row>
    <row r="38" spans="1:43" ht="15">
      <c r="A38" s="116" t="s">
        <v>155</v>
      </c>
      <c r="B38" s="215" t="s">
        <v>113</v>
      </c>
      <c r="C38" s="216"/>
      <c r="D38" s="216"/>
      <c r="E38" s="216"/>
      <c r="F38" s="216"/>
      <c r="G38" s="216"/>
      <c r="H38" s="217"/>
      <c r="I38" s="217"/>
      <c r="J38" s="217"/>
      <c r="K38" s="217"/>
      <c r="L38" s="217"/>
      <c r="M38" s="217"/>
      <c r="P38" s="116" t="s">
        <v>155</v>
      </c>
      <c r="Q38" s="215" t="s">
        <v>113</v>
      </c>
      <c r="R38" s="216"/>
      <c r="S38" s="216"/>
      <c r="T38" s="216"/>
      <c r="U38" s="216"/>
      <c r="V38" s="216"/>
      <c r="W38" s="217"/>
      <c r="X38" s="217"/>
      <c r="Y38" s="217"/>
      <c r="Z38" s="217"/>
      <c r="AA38" s="217"/>
      <c r="AB38" s="217"/>
      <c r="AE38" s="116" t="s">
        <v>155</v>
      </c>
      <c r="AF38" s="215" t="s">
        <v>113</v>
      </c>
      <c r="AG38" s="216"/>
      <c r="AH38" s="216"/>
      <c r="AI38" s="216"/>
      <c r="AJ38" s="216"/>
      <c r="AK38" s="216"/>
      <c r="AL38" s="217"/>
      <c r="AM38" s="217"/>
      <c r="AN38" s="217"/>
      <c r="AO38" s="217"/>
      <c r="AP38" s="217"/>
      <c r="AQ38" s="217"/>
    </row>
    <row r="39" spans="2:43" ht="13.5" thickBot="1">
      <c r="B39" s="1" t="str">
        <f>B6</f>
        <v>April, 2012</v>
      </c>
      <c r="M39" s="36" t="str">
        <f>+J6</f>
        <v>in mn USD</v>
      </c>
      <c r="Q39" s="1" t="str">
        <f>Q6</f>
        <v>April, 2012</v>
      </c>
      <c r="AB39" s="36" t="str">
        <f>+Y6</f>
        <v>in mn EUR</v>
      </c>
      <c r="AF39" s="1" t="str">
        <f>AF6</f>
        <v>April, 2012</v>
      </c>
      <c r="AQ39" s="36" t="str">
        <f>+AN6</f>
        <v>in mn PLN</v>
      </c>
    </row>
    <row r="40" spans="1:43" ht="13.5" thickBot="1">
      <c r="A40" s="186" t="s">
        <v>96</v>
      </c>
      <c r="B40" s="186"/>
      <c r="C40" s="186"/>
      <c r="D40" s="186"/>
      <c r="E40" s="186"/>
      <c r="F40" s="186"/>
      <c r="G40" s="186"/>
      <c r="H40" s="186"/>
      <c r="I40" s="186"/>
      <c r="J40" s="196" t="s">
        <v>114</v>
      </c>
      <c r="K40" s="196"/>
      <c r="L40" s="196"/>
      <c r="M40" s="196"/>
      <c r="P40" s="186" t="s">
        <v>96</v>
      </c>
      <c r="Q40" s="186"/>
      <c r="R40" s="186"/>
      <c r="S40" s="186"/>
      <c r="T40" s="186"/>
      <c r="U40" s="186"/>
      <c r="V40" s="186"/>
      <c r="W40" s="186"/>
      <c r="X40" s="186"/>
      <c r="Y40" s="196" t="s">
        <v>114</v>
      </c>
      <c r="Z40" s="196"/>
      <c r="AA40" s="196"/>
      <c r="AB40" s="196"/>
      <c r="AE40" s="186" t="s">
        <v>96</v>
      </c>
      <c r="AF40" s="186"/>
      <c r="AG40" s="186"/>
      <c r="AH40" s="186"/>
      <c r="AI40" s="186"/>
      <c r="AJ40" s="186"/>
      <c r="AK40" s="186"/>
      <c r="AL40" s="186"/>
      <c r="AM40" s="186"/>
      <c r="AN40" s="196" t="s">
        <v>114</v>
      </c>
      <c r="AO40" s="196"/>
      <c r="AP40" s="196"/>
      <c r="AQ40" s="196"/>
    </row>
    <row r="41" spans="1:43" ht="13.5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 t="s">
        <v>115</v>
      </c>
      <c r="K41" s="183" t="s">
        <v>116</v>
      </c>
      <c r="L41" s="183" t="s">
        <v>117</v>
      </c>
      <c r="M41" s="183" t="s">
        <v>118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 t="s">
        <v>115</v>
      </c>
      <c r="Z41" s="183" t="s">
        <v>116</v>
      </c>
      <c r="AA41" s="183" t="s">
        <v>117</v>
      </c>
      <c r="AB41" s="183" t="s">
        <v>118</v>
      </c>
      <c r="AE41" s="186"/>
      <c r="AF41" s="186"/>
      <c r="AG41" s="186"/>
      <c r="AH41" s="186"/>
      <c r="AI41" s="186"/>
      <c r="AJ41" s="186"/>
      <c r="AK41" s="186"/>
      <c r="AL41" s="186"/>
      <c r="AM41" s="186"/>
      <c r="AN41" s="186" t="s">
        <v>115</v>
      </c>
      <c r="AO41" s="183" t="s">
        <v>116</v>
      </c>
      <c r="AP41" s="183" t="s">
        <v>117</v>
      </c>
      <c r="AQ41" s="183" t="s">
        <v>118</v>
      </c>
    </row>
    <row r="42" spans="1:43" ht="13.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3"/>
      <c r="L42" s="183"/>
      <c r="M42" s="183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3"/>
      <c r="AA42" s="183"/>
      <c r="AB42" s="183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3"/>
      <c r="AP42" s="183"/>
      <c r="AQ42" s="183"/>
    </row>
    <row r="43" spans="1:43" ht="13.5" thickBo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3"/>
      <c r="L43" s="183"/>
      <c r="M43" s="183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3"/>
      <c r="AA43" s="183"/>
      <c r="AB43" s="183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3"/>
      <c r="AP43" s="183"/>
      <c r="AQ43" s="183"/>
    </row>
    <row r="44" spans="1:43" ht="12.75">
      <c r="A44" s="37"/>
      <c r="B44" s="107" t="s">
        <v>1</v>
      </c>
      <c r="C44" s="211" t="s">
        <v>181</v>
      </c>
      <c r="D44" s="211"/>
      <c r="E44" s="211"/>
      <c r="F44" s="211"/>
      <c r="G44" s="211"/>
      <c r="H44" s="211"/>
      <c r="I44" s="212"/>
      <c r="J44" s="209">
        <f>+J46+J47+J48+J49</f>
        <v>-11228</v>
      </c>
      <c r="K44" s="209">
        <f>+K46+K47+K48+K49</f>
        <v>-1095</v>
      </c>
      <c r="L44" s="209">
        <f>+L46+L47+L48+L49</f>
        <v>-2874</v>
      </c>
      <c r="M44" s="209">
        <f>+M46+M47+M48+M49</f>
        <v>-7259</v>
      </c>
      <c r="P44" s="37"/>
      <c r="Q44" s="107" t="s">
        <v>1</v>
      </c>
      <c r="R44" s="211" t="s">
        <v>181</v>
      </c>
      <c r="S44" s="211"/>
      <c r="T44" s="211"/>
      <c r="U44" s="211"/>
      <c r="V44" s="211"/>
      <c r="W44" s="211"/>
      <c r="X44" s="212"/>
      <c r="Y44" s="209">
        <f>+Y46+Y47+Y48+Y49</f>
        <v>-8480</v>
      </c>
      <c r="Z44" s="209">
        <f>+Z46+Z47+Z48+Z49</f>
        <v>-827</v>
      </c>
      <c r="AA44" s="209">
        <f>+AA46+AA47+AA48+AA49</f>
        <v>-2170</v>
      </c>
      <c r="AB44" s="209">
        <f>+AB46+AB47+AB48+AB49</f>
        <v>-5483</v>
      </c>
      <c r="AE44" s="37"/>
      <c r="AF44" s="107" t="s">
        <v>1</v>
      </c>
      <c r="AG44" s="211" t="s">
        <v>181</v>
      </c>
      <c r="AH44" s="211"/>
      <c r="AI44" s="211"/>
      <c r="AJ44" s="211"/>
      <c r="AK44" s="211"/>
      <c r="AL44" s="211"/>
      <c r="AM44" s="212"/>
      <c r="AN44" s="209">
        <f>+AN46+AN47+AN48+AN49</f>
        <v>-35377</v>
      </c>
      <c r="AO44" s="209">
        <f>+AO46+AO47+AO48+AO49</f>
        <v>-3452</v>
      </c>
      <c r="AP44" s="209">
        <f>+AP46+AP47+AP48+AP49</f>
        <v>-9056</v>
      </c>
      <c r="AQ44" s="209">
        <f>+AQ46+AQ47+AQ48+AQ49</f>
        <v>-22869</v>
      </c>
    </row>
    <row r="45" spans="1:43" ht="12.75">
      <c r="A45" s="27"/>
      <c r="B45" s="108"/>
      <c r="C45" s="213"/>
      <c r="D45" s="213"/>
      <c r="E45" s="213"/>
      <c r="F45" s="213"/>
      <c r="G45" s="213"/>
      <c r="H45" s="213"/>
      <c r="I45" s="214"/>
      <c r="J45" s="210"/>
      <c r="K45" s="210"/>
      <c r="L45" s="210"/>
      <c r="M45" s="210"/>
      <c r="P45" s="27"/>
      <c r="Q45" s="108"/>
      <c r="R45" s="213"/>
      <c r="S45" s="213"/>
      <c r="T45" s="213"/>
      <c r="U45" s="213"/>
      <c r="V45" s="213"/>
      <c r="W45" s="213"/>
      <c r="X45" s="214"/>
      <c r="Y45" s="210"/>
      <c r="Z45" s="210"/>
      <c r="AA45" s="210"/>
      <c r="AB45" s="210"/>
      <c r="AE45" s="27"/>
      <c r="AF45" s="108"/>
      <c r="AG45" s="213"/>
      <c r="AH45" s="213"/>
      <c r="AI45" s="213"/>
      <c r="AJ45" s="213"/>
      <c r="AK45" s="213"/>
      <c r="AL45" s="213"/>
      <c r="AM45" s="214"/>
      <c r="AN45" s="210"/>
      <c r="AO45" s="210"/>
      <c r="AP45" s="210"/>
      <c r="AQ45" s="21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-8261</v>
      </c>
      <c r="K46" s="15">
        <v>-905</v>
      </c>
      <c r="L46" s="15">
        <v>-2365</v>
      </c>
      <c r="M46" s="15">
        <v>-4991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-6240</v>
      </c>
      <c r="Z46" s="40">
        <v>-684</v>
      </c>
      <c r="AA46" s="40">
        <v>-1786</v>
      </c>
      <c r="AB46" s="40">
        <v>-3770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-26032</v>
      </c>
      <c r="AO46" s="40">
        <v>-2852</v>
      </c>
      <c r="AP46" s="40">
        <v>-7453</v>
      </c>
      <c r="AQ46" s="40">
        <v>-15727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-3022</v>
      </c>
      <c r="K47" s="15">
        <v>-197</v>
      </c>
      <c r="L47" s="15">
        <v>-525</v>
      </c>
      <c r="M47" s="15">
        <v>-2300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-2282</v>
      </c>
      <c r="Z47" s="40">
        <v>-149</v>
      </c>
      <c r="AA47" s="40">
        <v>-396</v>
      </c>
      <c r="AB47" s="40">
        <v>-1737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-9521</v>
      </c>
      <c r="AO47" s="40">
        <v>-622</v>
      </c>
      <c r="AP47" s="40">
        <v>-1653</v>
      </c>
      <c r="AQ47" s="40">
        <v>-7246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44</v>
      </c>
      <c r="K48" s="15">
        <v>6</v>
      </c>
      <c r="L48" s="15">
        <v>14</v>
      </c>
      <c r="M48" s="15">
        <v>24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34</v>
      </c>
      <c r="Z48" s="40">
        <v>5</v>
      </c>
      <c r="AA48" s="40">
        <v>11</v>
      </c>
      <c r="AB48" s="40">
        <v>18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141</v>
      </c>
      <c r="AO48" s="40">
        <v>19</v>
      </c>
      <c r="AP48" s="40">
        <v>45</v>
      </c>
      <c r="AQ48" s="40">
        <v>77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11</v>
      </c>
      <c r="K49" s="15">
        <v>1</v>
      </c>
      <c r="L49" s="15">
        <v>2</v>
      </c>
      <c r="M49" s="15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8</v>
      </c>
      <c r="Z49" s="40">
        <v>1</v>
      </c>
      <c r="AA49" s="40">
        <v>1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35</v>
      </c>
      <c r="AO49" s="40">
        <v>3</v>
      </c>
      <c r="AP49" s="40">
        <v>5</v>
      </c>
      <c r="AQ49" s="124">
        <v>27</v>
      </c>
    </row>
    <row r="50" spans="1:43" ht="12.75">
      <c r="A50" s="24"/>
      <c r="B50" s="41" t="s">
        <v>7</v>
      </c>
      <c r="C50" s="204" t="s">
        <v>182</v>
      </c>
      <c r="D50" s="204"/>
      <c r="E50" s="204"/>
      <c r="F50" s="204"/>
      <c r="G50" s="204"/>
      <c r="H50" s="204"/>
      <c r="I50" s="205"/>
      <c r="J50" s="200">
        <f>K50+L50+M50</f>
        <v>0</v>
      </c>
      <c r="K50" s="200">
        <f>+K52+K53</f>
        <v>0</v>
      </c>
      <c r="L50" s="200">
        <f>+L52+L53</f>
        <v>0</v>
      </c>
      <c r="M50" s="200">
        <f>+M52+M53</f>
        <v>0</v>
      </c>
      <c r="P50" s="24"/>
      <c r="Q50" s="41" t="s">
        <v>7</v>
      </c>
      <c r="R50" s="204" t="s">
        <v>182</v>
      </c>
      <c r="S50" s="204"/>
      <c r="T50" s="204"/>
      <c r="U50" s="204"/>
      <c r="V50" s="204"/>
      <c r="W50" s="204"/>
      <c r="X50" s="205"/>
      <c r="Y50" s="200">
        <f>Z50+AA50+AB50</f>
        <v>0</v>
      </c>
      <c r="Z50" s="200">
        <f>+Z52+Z53</f>
        <v>0</v>
      </c>
      <c r="AA50" s="200">
        <f>+AA52+AA53</f>
        <v>0</v>
      </c>
      <c r="AB50" s="200">
        <f>+AB52+AB53</f>
        <v>0</v>
      </c>
      <c r="AE50" s="24"/>
      <c r="AF50" s="41" t="s">
        <v>7</v>
      </c>
      <c r="AG50" s="204" t="s">
        <v>182</v>
      </c>
      <c r="AH50" s="204"/>
      <c r="AI50" s="204"/>
      <c r="AJ50" s="204"/>
      <c r="AK50" s="204"/>
      <c r="AL50" s="204"/>
      <c r="AM50" s="205"/>
      <c r="AN50" s="200">
        <f>AO50+AP50+AQ50</f>
        <v>0</v>
      </c>
      <c r="AO50" s="200">
        <f>+AO52+AO53</f>
        <v>0</v>
      </c>
      <c r="AP50" s="200">
        <f>+AP52+AP53</f>
        <v>0</v>
      </c>
      <c r="AQ50" s="200">
        <f>+AQ52+AQ53</f>
        <v>0</v>
      </c>
    </row>
    <row r="51" spans="1:43" ht="12.75" customHeight="1">
      <c r="A51" s="27"/>
      <c r="B51" s="108"/>
      <c r="C51" s="202" t="s">
        <v>183</v>
      </c>
      <c r="D51" s="202"/>
      <c r="E51" s="202"/>
      <c r="F51" s="202"/>
      <c r="G51" s="202"/>
      <c r="H51" s="202"/>
      <c r="I51" s="203"/>
      <c r="J51" s="201"/>
      <c r="K51" s="201"/>
      <c r="L51" s="201"/>
      <c r="M51" s="201"/>
      <c r="P51" s="27"/>
      <c r="Q51" s="108"/>
      <c r="R51" s="202" t="s">
        <v>183</v>
      </c>
      <c r="S51" s="202"/>
      <c r="T51" s="202"/>
      <c r="U51" s="202"/>
      <c r="V51" s="202"/>
      <c r="W51" s="202"/>
      <c r="X51" s="203"/>
      <c r="Y51" s="201"/>
      <c r="Z51" s="201"/>
      <c r="AA51" s="201"/>
      <c r="AB51" s="201"/>
      <c r="AE51" s="27"/>
      <c r="AF51" s="108"/>
      <c r="AG51" s="202" t="s">
        <v>183</v>
      </c>
      <c r="AH51" s="202"/>
      <c r="AI51" s="202"/>
      <c r="AJ51" s="202"/>
      <c r="AK51" s="202"/>
      <c r="AL51" s="202"/>
      <c r="AM51" s="203"/>
      <c r="AN51" s="201"/>
      <c r="AO51" s="201"/>
      <c r="AP51" s="201"/>
      <c r="AQ51" s="201"/>
    </row>
    <row r="52" spans="1:43" ht="12.75">
      <c r="A52" s="9"/>
      <c r="B52" s="14"/>
      <c r="C52" s="13" t="s">
        <v>2</v>
      </c>
      <c r="D52" s="142" t="s">
        <v>123</v>
      </c>
      <c r="E52" s="142"/>
      <c r="F52" s="142"/>
      <c r="G52" s="142"/>
      <c r="H52" s="142"/>
      <c r="I52" s="143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2" t="s">
        <v>123</v>
      </c>
      <c r="T52" s="142"/>
      <c r="U52" s="142"/>
      <c r="V52" s="142"/>
      <c r="W52" s="142"/>
      <c r="X52" s="143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2" t="s">
        <v>123</v>
      </c>
      <c r="AI52" s="142"/>
      <c r="AJ52" s="142"/>
      <c r="AK52" s="142"/>
      <c r="AL52" s="142"/>
      <c r="AM52" s="143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2" t="s">
        <v>124</v>
      </c>
      <c r="E53" s="142"/>
      <c r="F53" s="142"/>
      <c r="G53" s="142"/>
      <c r="H53" s="142"/>
      <c r="I53" s="143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2" t="s">
        <v>124</v>
      </c>
      <c r="T53" s="142"/>
      <c r="U53" s="142"/>
      <c r="V53" s="142"/>
      <c r="W53" s="142"/>
      <c r="X53" s="143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2" t="s">
        <v>124</v>
      </c>
      <c r="AI53" s="142"/>
      <c r="AJ53" s="142"/>
      <c r="AK53" s="142"/>
      <c r="AL53" s="142"/>
      <c r="AM53" s="143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71" t="s">
        <v>125</v>
      </c>
      <c r="D54" s="171"/>
      <c r="E54" s="171"/>
      <c r="F54" s="171"/>
      <c r="G54" s="171"/>
      <c r="H54" s="171"/>
      <c r="I54" s="172"/>
      <c r="J54" s="44">
        <f>+J55+J56+J57+J58+J59+J60</f>
        <v>-5836</v>
      </c>
      <c r="K54" s="44">
        <f>+K55+K56+K57+K58+K59+K60</f>
        <v>-5834</v>
      </c>
      <c r="L54" s="44">
        <f>+L55+L56+L57+L58+L59+L60</f>
        <v>0</v>
      </c>
      <c r="M54" s="44">
        <f>+M55+M56+M57+M58+M59+M60</f>
        <v>-2</v>
      </c>
      <c r="P54" s="9"/>
      <c r="Q54" s="10" t="s">
        <v>13</v>
      </c>
      <c r="R54" s="171" t="s">
        <v>125</v>
      </c>
      <c r="S54" s="171"/>
      <c r="T54" s="171"/>
      <c r="U54" s="171"/>
      <c r="V54" s="171"/>
      <c r="W54" s="171"/>
      <c r="X54" s="172"/>
      <c r="Y54" s="44">
        <f>+Y55+Y56+Y57+Y58+Y59+Y60</f>
        <v>-4408</v>
      </c>
      <c r="Z54" s="44">
        <f>+Z55+Z56+Z57+Z58+Z59+Z60</f>
        <v>-4406</v>
      </c>
      <c r="AA54" s="44">
        <f>+AA55+AA56+AA57+AA58+AA59+AA60</f>
        <v>0</v>
      </c>
      <c r="AB54" s="44">
        <f>+AB55+AB56+AB57+AB58+AB59+AB60</f>
        <v>-2</v>
      </c>
      <c r="AE54" s="9"/>
      <c r="AF54" s="10" t="s">
        <v>13</v>
      </c>
      <c r="AG54" s="171" t="s">
        <v>125</v>
      </c>
      <c r="AH54" s="171"/>
      <c r="AI54" s="171"/>
      <c r="AJ54" s="171"/>
      <c r="AK54" s="171"/>
      <c r="AL54" s="171"/>
      <c r="AM54" s="172"/>
      <c r="AN54" s="44">
        <f>+AN55+AN56+AN57+AN58+AN59+AN60</f>
        <v>-18389</v>
      </c>
      <c r="AO54" s="44">
        <f>+AO55+AO56+AO57+AO58+AO59+AO60</f>
        <v>-18381</v>
      </c>
      <c r="AP54" s="44">
        <f>+AP55+AP56+AP57+AP58+AP59+AP60</f>
        <v>-1</v>
      </c>
      <c r="AQ54" s="44">
        <f>+AQ55+AQ56+AQ57+AQ58+AQ59+AQ60</f>
        <v>-7</v>
      </c>
    </row>
    <row r="55" spans="1:43" ht="12.75">
      <c r="A55" s="9"/>
      <c r="B55" s="14"/>
      <c r="C55" s="45" t="s">
        <v>10</v>
      </c>
      <c r="D55" s="142" t="s">
        <v>126</v>
      </c>
      <c r="E55" s="142"/>
      <c r="F55" s="142"/>
      <c r="G55" s="142"/>
      <c r="H55" s="142"/>
      <c r="I55" s="143"/>
      <c r="J55" s="40">
        <f aca="true" t="shared" si="0" ref="J55:J60">+K55+L55+M55</f>
        <v>-5834</v>
      </c>
      <c r="K55" s="58">
        <v>-5834</v>
      </c>
      <c r="L55" s="58">
        <v>0</v>
      </c>
      <c r="M55" s="58">
        <v>0</v>
      </c>
      <c r="P55" s="9"/>
      <c r="Q55" s="14"/>
      <c r="R55" s="45" t="s">
        <v>10</v>
      </c>
      <c r="S55" s="142" t="s">
        <v>126</v>
      </c>
      <c r="T55" s="142"/>
      <c r="U55" s="142"/>
      <c r="V55" s="142"/>
      <c r="W55" s="142"/>
      <c r="X55" s="143"/>
      <c r="Y55" s="40">
        <f aca="true" t="shared" si="1" ref="Y55:Y60">+Z55+AA55+AB55</f>
        <v>-4406</v>
      </c>
      <c r="Z55" s="40">
        <v>-4406</v>
      </c>
      <c r="AA55" s="40">
        <v>0</v>
      </c>
      <c r="AB55" s="40">
        <v>0</v>
      </c>
      <c r="AE55" s="9"/>
      <c r="AF55" s="14"/>
      <c r="AG55" s="45" t="s">
        <v>10</v>
      </c>
      <c r="AH55" s="142" t="s">
        <v>126</v>
      </c>
      <c r="AI55" s="142"/>
      <c r="AJ55" s="142"/>
      <c r="AK55" s="142"/>
      <c r="AL55" s="142"/>
      <c r="AM55" s="143"/>
      <c r="AN55" s="40">
        <f aca="true" t="shared" si="2" ref="AN55:AN60">+AO55+AP55+AQ55</f>
        <v>-18381</v>
      </c>
      <c r="AO55" s="40">
        <v>-18381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2" t="s">
        <v>127</v>
      </c>
      <c r="E56" s="142"/>
      <c r="F56" s="142"/>
      <c r="G56" s="142"/>
      <c r="H56" s="142"/>
      <c r="I56" s="143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2" t="s">
        <v>127</v>
      </c>
      <c r="T56" s="142"/>
      <c r="U56" s="142"/>
      <c r="V56" s="142"/>
      <c r="W56" s="142"/>
      <c r="X56" s="143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2" t="s">
        <v>127</v>
      </c>
      <c r="AI56" s="142"/>
      <c r="AJ56" s="142"/>
      <c r="AK56" s="142"/>
      <c r="AL56" s="142"/>
      <c r="AM56" s="143"/>
      <c r="AN56" s="40">
        <f t="shared" si="2"/>
        <v>0</v>
      </c>
      <c r="AO56" s="40">
        <v>0</v>
      </c>
      <c r="AP56" s="40">
        <v>0</v>
      </c>
      <c r="AQ56" s="40">
        <v>0</v>
      </c>
    </row>
    <row r="57" spans="1:43" ht="12.75">
      <c r="A57" s="9"/>
      <c r="B57" s="14"/>
      <c r="C57" s="45" t="s">
        <v>10</v>
      </c>
      <c r="D57" s="142" t="s">
        <v>128</v>
      </c>
      <c r="E57" s="142"/>
      <c r="F57" s="142"/>
      <c r="G57" s="142"/>
      <c r="H57" s="142"/>
      <c r="I57" s="143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2" t="s">
        <v>128</v>
      </c>
      <c r="T57" s="142"/>
      <c r="U57" s="142"/>
      <c r="V57" s="142"/>
      <c r="W57" s="142"/>
      <c r="X57" s="143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2" t="s">
        <v>128</v>
      </c>
      <c r="AI57" s="142"/>
      <c r="AJ57" s="142"/>
      <c r="AK57" s="142"/>
      <c r="AL57" s="142"/>
      <c r="AM57" s="143"/>
      <c r="AN57" s="40">
        <f t="shared" si="2"/>
        <v>0</v>
      </c>
      <c r="AO57" s="40">
        <v>0</v>
      </c>
      <c r="AP57" s="40">
        <v>0</v>
      </c>
      <c r="AQ57" s="40">
        <v>0</v>
      </c>
    </row>
    <row r="58" spans="1:43" ht="12.75">
      <c r="A58" s="9"/>
      <c r="B58" s="12"/>
      <c r="C58" s="45" t="s">
        <v>10</v>
      </c>
      <c r="D58" s="142" t="s">
        <v>129</v>
      </c>
      <c r="E58" s="142"/>
      <c r="F58" s="142"/>
      <c r="G58" s="142"/>
      <c r="H58" s="142"/>
      <c r="I58" s="143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2" t="s">
        <v>129</v>
      </c>
      <c r="T58" s="142"/>
      <c r="U58" s="142"/>
      <c r="V58" s="142"/>
      <c r="W58" s="142"/>
      <c r="X58" s="143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2" t="s">
        <v>129</v>
      </c>
      <c r="AI58" s="142"/>
      <c r="AJ58" s="142"/>
      <c r="AK58" s="142"/>
      <c r="AL58" s="142"/>
      <c r="AM58" s="143"/>
      <c r="AN58" s="40">
        <f t="shared" si="2"/>
        <v>0</v>
      </c>
      <c r="AO58" s="40">
        <v>0</v>
      </c>
      <c r="AP58" s="40">
        <v>0</v>
      </c>
      <c r="AQ58" s="40">
        <v>0</v>
      </c>
    </row>
    <row r="59" spans="1:43" ht="12.75">
      <c r="A59" s="9"/>
      <c r="B59" s="12"/>
      <c r="C59" s="45" t="s">
        <v>10</v>
      </c>
      <c r="D59" s="142" t="s">
        <v>130</v>
      </c>
      <c r="E59" s="142"/>
      <c r="F59" s="142"/>
      <c r="G59" s="142"/>
      <c r="H59" s="142"/>
      <c r="I59" s="143"/>
      <c r="J59" s="40">
        <f t="shared" si="0"/>
        <v>-2</v>
      </c>
      <c r="K59" s="72">
        <v>0</v>
      </c>
      <c r="L59" s="58">
        <v>0</v>
      </c>
      <c r="M59" s="58">
        <v>-2</v>
      </c>
      <c r="P59" s="9"/>
      <c r="Q59" s="12"/>
      <c r="R59" s="45" t="s">
        <v>10</v>
      </c>
      <c r="S59" s="142" t="s">
        <v>130</v>
      </c>
      <c r="T59" s="142"/>
      <c r="U59" s="142"/>
      <c r="V59" s="142"/>
      <c r="W59" s="142"/>
      <c r="X59" s="143"/>
      <c r="Y59" s="40">
        <f t="shared" si="1"/>
        <v>-2</v>
      </c>
      <c r="Z59" s="40">
        <v>0</v>
      </c>
      <c r="AA59" s="40">
        <v>0</v>
      </c>
      <c r="AB59" s="40">
        <v>-2</v>
      </c>
      <c r="AE59" s="9"/>
      <c r="AF59" s="12"/>
      <c r="AG59" s="45" t="s">
        <v>10</v>
      </c>
      <c r="AH59" s="142" t="s">
        <v>130</v>
      </c>
      <c r="AI59" s="142"/>
      <c r="AJ59" s="142"/>
      <c r="AK59" s="142"/>
      <c r="AL59" s="142"/>
      <c r="AM59" s="143"/>
      <c r="AN59" s="40">
        <f t="shared" si="2"/>
        <v>-8</v>
      </c>
      <c r="AO59" s="40">
        <v>0</v>
      </c>
      <c r="AP59" s="40">
        <v>-1</v>
      </c>
      <c r="AQ59" s="40">
        <v>-7</v>
      </c>
    </row>
    <row r="60" spans="1:43" ht="13.5" thickBot="1">
      <c r="A60" s="46"/>
      <c r="B60" s="47"/>
      <c r="C60" s="48" t="s">
        <v>10</v>
      </c>
      <c r="D60" s="138" t="s">
        <v>131</v>
      </c>
      <c r="E60" s="138"/>
      <c r="F60" s="138"/>
      <c r="G60" s="138"/>
      <c r="H60" s="138"/>
      <c r="I60" s="139"/>
      <c r="J60" s="49">
        <f t="shared" si="0"/>
        <v>0</v>
      </c>
      <c r="K60" s="49">
        <v>0</v>
      </c>
      <c r="L60" s="49">
        <v>0</v>
      </c>
      <c r="M60" s="49">
        <v>0</v>
      </c>
      <c r="P60" s="46"/>
      <c r="Q60" s="47"/>
      <c r="R60" s="48" t="s">
        <v>10</v>
      </c>
      <c r="S60" s="138" t="s">
        <v>131</v>
      </c>
      <c r="T60" s="138"/>
      <c r="U60" s="138"/>
      <c r="V60" s="138"/>
      <c r="W60" s="138"/>
      <c r="X60" s="139"/>
      <c r="Y60" s="49">
        <f t="shared" si="1"/>
        <v>0</v>
      </c>
      <c r="Z60" s="49">
        <v>0</v>
      </c>
      <c r="AA60" s="49">
        <v>0</v>
      </c>
      <c r="AB60" s="49">
        <v>0</v>
      </c>
      <c r="AE60" s="46"/>
      <c r="AF60" s="47"/>
      <c r="AG60" s="48" t="s">
        <v>10</v>
      </c>
      <c r="AH60" s="138" t="s">
        <v>131</v>
      </c>
      <c r="AI60" s="138"/>
      <c r="AJ60" s="138"/>
      <c r="AK60" s="138"/>
      <c r="AL60" s="138"/>
      <c r="AM60" s="139"/>
      <c r="AN60" s="49">
        <f t="shared" si="2"/>
        <v>0</v>
      </c>
      <c r="AO60" s="49">
        <v>0</v>
      </c>
      <c r="AP60" s="49">
        <v>0</v>
      </c>
      <c r="AQ60" s="49">
        <v>0</v>
      </c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97" t="s">
        <v>132</v>
      </c>
      <c r="C62" s="198"/>
      <c r="D62" s="198"/>
      <c r="E62" s="198"/>
      <c r="F62" s="198"/>
      <c r="G62" s="198"/>
      <c r="H62" s="199"/>
      <c r="I62" s="199"/>
      <c r="J62" s="199"/>
      <c r="K62" s="199"/>
      <c r="L62" s="199"/>
      <c r="M62" s="199"/>
      <c r="P62" s="116" t="s">
        <v>156</v>
      </c>
      <c r="Q62" s="197" t="s">
        <v>132</v>
      </c>
      <c r="R62" s="198"/>
      <c r="S62" s="198"/>
      <c r="T62" s="198"/>
      <c r="U62" s="198"/>
      <c r="V62" s="198"/>
      <c r="W62" s="199"/>
      <c r="X62" s="199"/>
      <c r="Y62" s="199"/>
      <c r="Z62" s="199"/>
      <c r="AA62" s="199"/>
      <c r="AB62" s="199"/>
      <c r="AE62" s="116" t="s">
        <v>156</v>
      </c>
      <c r="AF62" s="197" t="s">
        <v>132</v>
      </c>
      <c r="AG62" s="198"/>
      <c r="AH62" s="198"/>
      <c r="AI62" s="198"/>
      <c r="AJ62" s="198"/>
      <c r="AK62" s="198"/>
      <c r="AL62" s="199"/>
      <c r="AM62" s="199"/>
      <c r="AN62" s="199"/>
      <c r="AO62" s="199"/>
      <c r="AP62" s="199"/>
      <c r="AQ62" s="199"/>
    </row>
    <row r="63" spans="2:43" ht="13.5" thickBot="1">
      <c r="B63" s="1" t="str">
        <f>B6</f>
        <v>April, 2012</v>
      </c>
      <c r="J63" s="50"/>
      <c r="K63" s="50"/>
      <c r="L63" s="50"/>
      <c r="M63" s="52" t="str">
        <f>+J6</f>
        <v>in mn USD</v>
      </c>
      <c r="Q63" s="1" t="str">
        <f>Q6</f>
        <v>April, 2012</v>
      </c>
      <c r="Y63" s="50"/>
      <c r="Z63" s="50"/>
      <c r="AA63" s="50"/>
      <c r="AB63" s="52" t="str">
        <f>+Y6</f>
        <v>in mn EUR</v>
      </c>
      <c r="AF63" s="1" t="str">
        <f>AF6</f>
        <v>April, 2012</v>
      </c>
      <c r="AN63" s="50"/>
      <c r="AO63" s="50"/>
      <c r="AP63" s="50"/>
      <c r="AQ63" s="52" t="str">
        <f>+AN6</f>
        <v>in mn PLN</v>
      </c>
    </row>
    <row r="64" spans="1:43" ht="13.5" thickBot="1">
      <c r="A64" s="187" t="s">
        <v>96</v>
      </c>
      <c r="B64" s="188"/>
      <c r="C64" s="188"/>
      <c r="D64" s="188"/>
      <c r="E64" s="188"/>
      <c r="F64" s="188"/>
      <c r="G64" s="188"/>
      <c r="H64" s="188"/>
      <c r="I64" s="189"/>
      <c r="J64" s="196" t="s">
        <v>114</v>
      </c>
      <c r="K64" s="196"/>
      <c r="L64" s="196"/>
      <c r="M64" s="196"/>
      <c r="P64" s="187" t="s">
        <v>96</v>
      </c>
      <c r="Q64" s="188"/>
      <c r="R64" s="188"/>
      <c r="S64" s="188"/>
      <c r="T64" s="188"/>
      <c r="U64" s="188"/>
      <c r="V64" s="188"/>
      <c r="W64" s="188"/>
      <c r="X64" s="189"/>
      <c r="Y64" s="196" t="s">
        <v>114</v>
      </c>
      <c r="Z64" s="196"/>
      <c r="AA64" s="196"/>
      <c r="AB64" s="196"/>
      <c r="AE64" s="187" t="s">
        <v>96</v>
      </c>
      <c r="AF64" s="188"/>
      <c r="AG64" s="188"/>
      <c r="AH64" s="188"/>
      <c r="AI64" s="188"/>
      <c r="AJ64" s="188"/>
      <c r="AK64" s="188"/>
      <c r="AL64" s="188"/>
      <c r="AM64" s="189"/>
      <c r="AN64" s="196" t="s">
        <v>114</v>
      </c>
      <c r="AO64" s="196"/>
      <c r="AP64" s="196"/>
      <c r="AQ64" s="196"/>
    </row>
    <row r="65" spans="1:43" ht="13.5" thickBot="1">
      <c r="A65" s="190"/>
      <c r="B65" s="191"/>
      <c r="C65" s="191"/>
      <c r="D65" s="191"/>
      <c r="E65" s="191"/>
      <c r="F65" s="191"/>
      <c r="G65" s="191"/>
      <c r="H65" s="191"/>
      <c r="I65" s="192"/>
      <c r="J65" s="186" t="s">
        <v>115</v>
      </c>
      <c r="K65" s="183" t="s">
        <v>116</v>
      </c>
      <c r="L65" s="183" t="s">
        <v>117</v>
      </c>
      <c r="M65" s="183" t="s">
        <v>118</v>
      </c>
      <c r="P65" s="190"/>
      <c r="Q65" s="191"/>
      <c r="R65" s="191"/>
      <c r="S65" s="191"/>
      <c r="T65" s="191"/>
      <c r="U65" s="191"/>
      <c r="V65" s="191"/>
      <c r="W65" s="191"/>
      <c r="X65" s="192"/>
      <c r="Y65" s="186" t="s">
        <v>115</v>
      </c>
      <c r="Z65" s="183" t="s">
        <v>116</v>
      </c>
      <c r="AA65" s="183" t="s">
        <v>117</v>
      </c>
      <c r="AB65" s="183" t="s">
        <v>118</v>
      </c>
      <c r="AE65" s="190"/>
      <c r="AF65" s="191"/>
      <c r="AG65" s="191"/>
      <c r="AH65" s="191"/>
      <c r="AI65" s="191"/>
      <c r="AJ65" s="191"/>
      <c r="AK65" s="191"/>
      <c r="AL65" s="191"/>
      <c r="AM65" s="192"/>
      <c r="AN65" s="186" t="s">
        <v>115</v>
      </c>
      <c r="AO65" s="183" t="s">
        <v>116</v>
      </c>
      <c r="AP65" s="183" t="s">
        <v>117</v>
      </c>
      <c r="AQ65" s="183" t="s">
        <v>118</v>
      </c>
    </row>
    <row r="66" spans="1:43" ht="13.5" thickBot="1">
      <c r="A66" s="190"/>
      <c r="B66" s="191"/>
      <c r="C66" s="191"/>
      <c r="D66" s="191"/>
      <c r="E66" s="191"/>
      <c r="F66" s="191"/>
      <c r="G66" s="191"/>
      <c r="H66" s="191"/>
      <c r="I66" s="192"/>
      <c r="J66" s="186"/>
      <c r="K66" s="183"/>
      <c r="L66" s="183"/>
      <c r="M66" s="183"/>
      <c r="P66" s="190"/>
      <c r="Q66" s="191"/>
      <c r="R66" s="191"/>
      <c r="S66" s="191"/>
      <c r="T66" s="191"/>
      <c r="U66" s="191"/>
      <c r="V66" s="191"/>
      <c r="W66" s="191"/>
      <c r="X66" s="192"/>
      <c r="Y66" s="186"/>
      <c r="Z66" s="183"/>
      <c r="AA66" s="183"/>
      <c r="AB66" s="183"/>
      <c r="AE66" s="190"/>
      <c r="AF66" s="191"/>
      <c r="AG66" s="191"/>
      <c r="AH66" s="191"/>
      <c r="AI66" s="191"/>
      <c r="AJ66" s="191"/>
      <c r="AK66" s="191"/>
      <c r="AL66" s="191"/>
      <c r="AM66" s="192"/>
      <c r="AN66" s="186"/>
      <c r="AO66" s="183"/>
      <c r="AP66" s="183"/>
      <c r="AQ66" s="183"/>
    </row>
    <row r="67" spans="1:43" ht="13.5" thickBot="1">
      <c r="A67" s="193"/>
      <c r="B67" s="194"/>
      <c r="C67" s="194"/>
      <c r="D67" s="194"/>
      <c r="E67" s="194"/>
      <c r="F67" s="194"/>
      <c r="G67" s="194"/>
      <c r="H67" s="194"/>
      <c r="I67" s="195"/>
      <c r="J67" s="186"/>
      <c r="K67" s="183"/>
      <c r="L67" s="183"/>
      <c r="M67" s="183"/>
      <c r="P67" s="193"/>
      <c r="Q67" s="194"/>
      <c r="R67" s="194"/>
      <c r="S67" s="194"/>
      <c r="T67" s="194"/>
      <c r="U67" s="194"/>
      <c r="V67" s="194"/>
      <c r="W67" s="194"/>
      <c r="X67" s="195"/>
      <c r="Y67" s="186"/>
      <c r="Z67" s="183"/>
      <c r="AA67" s="183"/>
      <c r="AB67" s="183"/>
      <c r="AE67" s="193"/>
      <c r="AF67" s="194"/>
      <c r="AG67" s="194"/>
      <c r="AH67" s="194"/>
      <c r="AI67" s="194"/>
      <c r="AJ67" s="194"/>
      <c r="AK67" s="194"/>
      <c r="AL67" s="194"/>
      <c r="AM67" s="195"/>
      <c r="AN67" s="186"/>
      <c r="AO67" s="183"/>
      <c r="AP67" s="183"/>
      <c r="AQ67" s="183"/>
    </row>
    <row r="68" spans="1:43" ht="12.75">
      <c r="A68" s="53"/>
      <c r="B68" s="54" t="s">
        <v>1</v>
      </c>
      <c r="C68" s="184" t="s">
        <v>139</v>
      </c>
      <c r="D68" s="184"/>
      <c r="E68" s="184"/>
      <c r="F68" s="184"/>
      <c r="G68" s="184"/>
      <c r="H68" s="184"/>
      <c r="I68" s="185"/>
      <c r="J68" s="55">
        <f>+K68+L68+M68</f>
        <v>-436</v>
      </c>
      <c r="K68" s="55">
        <f>+K69+K70</f>
        <v>-56</v>
      </c>
      <c r="L68" s="55">
        <f>+L69+L70</f>
        <v>-66</v>
      </c>
      <c r="M68" s="55">
        <f>+M69+M70</f>
        <v>-314</v>
      </c>
      <c r="P68" s="53"/>
      <c r="Q68" s="54" t="s">
        <v>1</v>
      </c>
      <c r="R68" s="184" t="s">
        <v>139</v>
      </c>
      <c r="S68" s="184"/>
      <c r="T68" s="184"/>
      <c r="U68" s="184"/>
      <c r="V68" s="184"/>
      <c r="W68" s="184"/>
      <c r="X68" s="185"/>
      <c r="Y68" s="55">
        <f>+Z68+AA68+AB68</f>
        <v>-330</v>
      </c>
      <c r="Z68" s="55">
        <f>+Z69+Z70</f>
        <v>-43</v>
      </c>
      <c r="AA68" s="55">
        <f>+AA69+AA70</f>
        <v>-50</v>
      </c>
      <c r="AB68" s="55">
        <f>+AB69+AB70</f>
        <v>-237</v>
      </c>
      <c r="AE68" s="53"/>
      <c r="AF68" s="54" t="s">
        <v>1</v>
      </c>
      <c r="AG68" s="184" t="s">
        <v>139</v>
      </c>
      <c r="AH68" s="184"/>
      <c r="AI68" s="184"/>
      <c r="AJ68" s="184"/>
      <c r="AK68" s="184"/>
      <c r="AL68" s="184"/>
      <c r="AM68" s="185"/>
      <c r="AN68" s="55">
        <f>+AO68+AP68+AQ68</f>
        <v>-1373</v>
      </c>
      <c r="AO68" s="55">
        <f>+AO69+AO70</f>
        <v>-178</v>
      </c>
      <c r="AP68" s="55">
        <f>+AP69+AP70</f>
        <v>-207</v>
      </c>
      <c r="AQ68" s="55">
        <f>+AQ69+AQ70</f>
        <v>-988</v>
      </c>
    </row>
    <row r="69" spans="1:43" ht="12.75">
      <c r="A69" s="27"/>
      <c r="B69" s="56"/>
      <c r="C69" s="57" t="s">
        <v>2</v>
      </c>
      <c r="D69" s="148" t="s">
        <v>140</v>
      </c>
      <c r="E69" s="148"/>
      <c r="F69" s="148"/>
      <c r="G69" s="148"/>
      <c r="H69" s="148"/>
      <c r="I69" s="149"/>
      <c r="J69" s="58">
        <f>+K69+L69+M69</f>
        <v>-435</v>
      </c>
      <c r="K69" s="58">
        <v>-56</v>
      </c>
      <c r="L69" s="58">
        <v>-66</v>
      </c>
      <c r="M69" s="58">
        <v>-313</v>
      </c>
      <c r="P69" s="27"/>
      <c r="Q69" s="56"/>
      <c r="R69" s="57" t="s">
        <v>2</v>
      </c>
      <c r="S69" s="148" t="s">
        <v>140</v>
      </c>
      <c r="T69" s="148"/>
      <c r="U69" s="148"/>
      <c r="V69" s="148"/>
      <c r="W69" s="148"/>
      <c r="X69" s="149"/>
      <c r="Y69" s="58">
        <f>+Z69+AA69+AB69</f>
        <v>-329</v>
      </c>
      <c r="Z69" s="58">
        <v>-43</v>
      </c>
      <c r="AA69" s="58">
        <v>-50</v>
      </c>
      <c r="AB69" s="58">
        <v>-236</v>
      </c>
      <c r="AE69" s="27"/>
      <c r="AF69" s="56"/>
      <c r="AG69" s="57" t="s">
        <v>2</v>
      </c>
      <c r="AH69" s="148" t="s">
        <v>140</v>
      </c>
      <c r="AI69" s="148"/>
      <c r="AJ69" s="148"/>
      <c r="AK69" s="148"/>
      <c r="AL69" s="148"/>
      <c r="AM69" s="149"/>
      <c r="AN69" s="58">
        <f>+AO69+AP69+AQ69</f>
        <v>-1370</v>
      </c>
      <c r="AO69" s="58">
        <v>-178</v>
      </c>
      <c r="AP69" s="58">
        <v>-207</v>
      </c>
      <c r="AQ69" s="58">
        <v>-985</v>
      </c>
    </row>
    <row r="70" spans="1:43" ht="12.75">
      <c r="A70" s="9"/>
      <c r="B70" s="38"/>
      <c r="C70" s="13" t="s">
        <v>3</v>
      </c>
      <c r="D70" s="142" t="s">
        <v>184</v>
      </c>
      <c r="E70" s="142"/>
      <c r="F70" s="142"/>
      <c r="G70" s="142"/>
      <c r="H70" s="142"/>
      <c r="I70" s="143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2" t="s">
        <v>184</v>
      </c>
      <c r="T70" s="142"/>
      <c r="U70" s="142"/>
      <c r="V70" s="142"/>
      <c r="W70" s="142"/>
      <c r="X70" s="143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2" t="s">
        <v>184</v>
      </c>
      <c r="AI70" s="142"/>
      <c r="AJ70" s="142"/>
      <c r="AK70" s="142"/>
      <c r="AL70" s="142"/>
      <c r="AM70" s="143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0" t="s">
        <v>185</v>
      </c>
      <c r="D71" s="181"/>
      <c r="E71" s="181"/>
      <c r="F71" s="181"/>
      <c r="G71" s="181"/>
      <c r="H71" s="181"/>
      <c r="I71" s="182"/>
      <c r="J71" s="42"/>
      <c r="K71" s="60"/>
      <c r="L71" s="60"/>
      <c r="M71" s="60"/>
      <c r="P71" s="24"/>
      <c r="Q71" s="59" t="s">
        <v>7</v>
      </c>
      <c r="R71" s="180" t="s">
        <v>185</v>
      </c>
      <c r="S71" s="181"/>
      <c r="T71" s="181"/>
      <c r="U71" s="181"/>
      <c r="V71" s="181"/>
      <c r="W71" s="181"/>
      <c r="X71" s="182"/>
      <c r="Y71" s="42"/>
      <c r="Z71" s="60"/>
      <c r="AA71" s="60"/>
      <c r="AB71" s="60"/>
      <c r="AE71" s="24"/>
      <c r="AF71" s="59" t="s">
        <v>7</v>
      </c>
      <c r="AG71" s="180" t="s">
        <v>185</v>
      </c>
      <c r="AH71" s="181"/>
      <c r="AI71" s="181"/>
      <c r="AJ71" s="181"/>
      <c r="AK71" s="181"/>
      <c r="AL71" s="181"/>
      <c r="AM71" s="182"/>
      <c r="AN71" s="42"/>
      <c r="AO71" s="60"/>
      <c r="AP71" s="60"/>
      <c r="AQ71" s="60"/>
    </row>
    <row r="72" spans="1:43" ht="14.25">
      <c r="A72" s="9"/>
      <c r="B72" s="61" t="s">
        <v>13</v>
      </c>
      <c r="C72" s="177" t="s">
        <v>186</v>
      </c>
      <c r="D72" s="178"/>
      <c r="E72" s="178"/>
      <c r="F72" s="178"/>
      <c r="G72" s="178"/>
      <c r="H72" s="178"/>
      <c r="I72" s="179"/>
      <c r="J72" s="44">
        <f>J73+J78+J79</f>
        <v>30798</v>
      </c>
      <c r="K72" s="44">
        <f>K73+K78+K79</f>
        <v>0</v>
      </c>
      <c r="L72" s="44">
        <f>L73+L78+L79</f>
        <v>0</v>
      </c>
      <c r="M72" s="44">
        <f>M73+M78+M79</f>
        <v>30798</v>
      </c>
      <c r="P72" s="9"/>
      <c r="Q72" s="61" t="s">
        <v>13</v>
      </c>
      <c r="R72" s="177" t="s">
        <v>186</v>
      </c>
      <c r="S72" s="178"/>
      <c r="T72" s="178"/>
      <c r="U72" s="178"/>
      <c r="V72" s="178"/>
      <c r="W72" s="178"/>
      <c r="X72" s="179"/>
      <c r="Y72" s="44">
        <f>+Y73+Y78+Y79</f>
        <v>23260</v>
      </c>
      <c r="Z72" s="44">
        <f>+Z73+Z78+Z79</f>
        <v>0</v>
      </c>
      <c r="AA72" s="44">
        <f>+AA73+AA78+AA79</f>
        <v>0</v>
      </c>
      <c r="AB72" s="44">
        <f>+AB73+AB78+AB79</f>
        <v>23260</v>
      </c>
      <c r="AE72" s="9"/>
      <c r="AF72" s="61" t="s">
        <v>13</v>
      </c>
      <c r="AG72" s="177" t="s">
        <v>186</v>
      </c>
      <c r="AH72" s="178"/>
      <c r="AI72" s="178"/>
      <c r="AJ72" s="178"/>
      <c r="AK72" s="178"/>
      <c r="AL72" s="178"/>
      <c r="AM72" s="179"/>
      <c r="AN72" s="44">
        <f>+AN73+AN78+AN79</f>
        <v>97041</v>
      </c>
      <c r="AO72" s="44">
        <f>+AO73+AO78+AO79</f>
        <v>0</v>
      </c>
      <c r="AP72" s="44">
        <f>+AP73+AP78+AP79</f>
        <v>0</v>
      </c>
      <c r="AQ72" s="44">
        <f>+AQ73+AQ78+AQ79</f>
        <v>97041</v>
      </c>
    </row>
    <row r="73" spans="1:43" ht="12.75">
      <c r="A73" s="24"/>
      <c r="B73" s="62"/>
      <c r="C73" s="63" t="s">
        <v>2</v>
      </c>
      <c r="D73" s="152" t="s">
        <v>145</v>
      </c>
      <c r="E73" s="152"/>
      <c r="F73" s="152"/>
      <c r="G73" s="152"/>
      <c r="H73" s="152"/>
      <c r="I73" s="153"/>
      <c r="J73" s="64">
        <f>K73+L73+M73</f>
        <v>30798</v>
      </c>
      <c r="K73" s="64">
        <f>+K74+K75+K76+K77</f>
        <v>0</v>
      </c>
      <c r="L73" s="64">
        <f>+L74+L75+L76+L77</f>
        <v>0</v>
      </c>
      <c r="M73" s="64">
        <f>+M74+M75+M76+M77</f>
        <v>30798</v>
      </c>
      <c r="P73" s="24"/>
      <c r="Q73" s="62"/>
      <c r="R73" s="63" t="s">
        <v>2</v>
      </c>
      <c r="S73" s="152" t="s">
        <v>145</v>
      </c>
      <c r="T73" s="152"/>
      <c r="U73" s="152"/>
      <c r="V73" s="152"/>
      <c r="W73" s="152"/>
      <c r="X73" s="153"/>
      <c r="Y73" s="64">
        <f aca="true" t="shared" si="3" ref="Y73:Y79">+Z73+AA73+AB73</f>
        <v>23260</v>
      </c>
      <c r="Z73" s="64">
        <f>+Z74+Z75+Z76+Z77</f>
        <v>0</v>
      </c>
      <c r="AA73" s="64">
        <f>+AA74+AA75+AA76+AA77</f>
        <v>0</v>
      </c>
      <c r="AB73" s="64">
        <f>+AB74+AB75+AB76+AB77</f>
        <v>23260</v>
      </c>
      <c r="AE73" s="24"/>
      <c r="AF73" s="62"/>
      <c r="AG73" s="63" t="s">
        <v>2</v>
      </c>
      <c r="AH73" s="152" t="s">
        <v>145</v>
      </c>
      <c r="AI73" s="152"/>
      <c r="AJ73" s="152"/>
      <c r="AK73" s="152"/>
      <c r="AL73" s="152"/>
      <c r="AM73" s="153"/>
      <c r="AN73" s="64">
        <f aca="true" t="shared" si="4" ref="AN73:AN79">+AO73+AP73+AQ73</f>
        <v>97041</v>
      </c>
      <c r="AO73" s="64">
        <f>+AO74+AO75+AO76+AO77</f>
        <v>0</v>
      </c>
      <c r="AP73" s="64">
        <f>+AP74+AP75+AP76+AP77</f>
        <v>0</v>
      </c>
      <c r="AQ73" s="64">
        <f>+AQ74+AQ75+AQ76+AQ77</f>
        <v>97041</v>
      </c>
    </row>
    <row r="74" spans="1:43" ht="12.75">
      <c r="A74" s="9"/>
      <c r="B74" s="38"/>
      <c r="C74" s="13"/>
      <c r="D74" s="13" t="s">
        <v>10</v>
      </c>
      <c r="E74" s="142" t="s">
        <v>141</v>
      </c>
      <c r="F74" s="142"/>
      <c r="G74" s="142"/>
      <c r="H74" s="142"/>
      <c r="I74" s="143"/>
      <c r="J74" s="64">
        <f aca="true" t="shared" si="5" ref="J74:J79">+K74+L74+M74</f>
        <v>0</v>
      </c>
      <c r="K74" s="65"/>
      <c r="L74" s="65"/>
      <c r="M74" s="65"/>
      <c r="P74" s="9"/>
      <c r="Q74" s="38"/>
      <c r="R74" s="13"/>
      <c r="S74" s="13" t="s">
        <v>10</v>
      </c>
      <c r="T74" s="142" t="s">
        <v>141</v>
      </c>
      <c r="U74" s="142"/>
      <c r="V74" s="142"/>
      <c r="W74" s="142"/>
      <c r="X74" s="143"/>
      <c r="Y74" s="64">
        <f t="shared" si="3"/>
        <v>0</v>
      </c>
      <c r="Z74" s="65"/>
      <c r="AA74" s="65"/>
      <c r="AB74" s="65"/>
      <c r="AE74" s="9"/>
      <c r="AF74" s="38"/>
      <c r="AG74" s="13"/>
      <c r="AH74" s="13" t="s">
        <v>10</v>
      </c>
      <c r="AI74" s="142" t="s">
        <v>141</v>
      </c>
      <c r="AJ74" s="142"/>
      <c r="AK74" s="142"/>
      <c r="AL74" s="142"/>
      <c r="AM74" s="143"/>
      <c r="AN74" s="64">
        <f t="shared" si="4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43"/>
      <c r="J75" s="64">
        <f t="shared" si="5"/>
        <v>0</v>
      </c>
      <c r="K75" s="65"/>
      <c r="L75" s="65"/>
      <c r="M75" s="65"/>
      <c r="P75" s="9"/>
      <c r="Q75" s="38"/>
      <c r="R75" s="13"/>
      <c r="S75" s="13" t="s">
        <v>10</v>
      </c>
      <c r="T75" s="142" t="s">
        <v>14</v>
      </c>
      <c r="U75" s="142"/>
      <c r="V75" s="142"/>
      <c r="W75" s="142"/>
      <c r="X75" s="143"/>
      <c r="Y75" s="64">
        <f t="shared" si="3"/>
        <v>0</v>
      </c>
      <c r="Z75" s="65"/>
      <c r="AA75" s="65"/>
      <c r="AB75" s="65"/>
      <c r="AE75" s="9"/>
      <c r="AF75" s="38"/>
      <c r="AG75" s="13"/>
      <c r="AH75" s="13" t="s">
        <v>10</v>
      </c>
      <c r="AI75" s="142" t="s">
        <v>14</v>
      </c>
      <c r="AJ75" s="142"/>
      <c r="AK75" s="142"/>
      <c r="AL75" s="142"/>
      <c r="AM75" s="143"/>
      <c r="AN75" s="64">
        <f t="shared" si="4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2" t="s">
        <v>142</v>
      </c>
      <c r="F76" s="142"/>
      <c r="G76" s="142"/>
      <c r="H76" s="142"/>
      <c r="I76" s="143"/>
      <c r="J76" s="64">
        <f t="shared" si="5"/>
        <v>29723</v>
      </c>
      <c r="K76" s="65">
        <v>0</v>
      </c>
      <c r="L76" s="65">
        <v>0</v>
      </c>
      <c r="M76" s="65">
        <v>29723</v>
      </c>
      <c r="P76" s="9"/>
      <c r="Q76" s="38"/>
      <c r="R76" s="13"/>
      <c r="S76" s="13" t="s">
        <v>10</v>
      </c>
      <c r="T76" s="142" t="s">
        <v>142</v>
      </c>
      <c r="U76" s="142"/>
      <c r="V76" s="142"/>
      <c r="W76" s="142"/>
      <c r="X76" s="143"/>
      <c r="Y76" s="64">
        <f t="shared" si="3"/>
        <v>22448</v>
      </c>
      <c r="Z76" s="65">
        <v>0</v>
      </c>
      <c r="AA76" s="65">
        <v>0</v>
      </c>
      <c r="AB76" s="65">
        <v>22448</v>
      </c>
      <c r="AE76" s="9"/>
      <c r="AF76" s="38"/>
      <c r="AG76" s="13"/>
      <c r="AH76" s="13" t="s">
        <v>10</v>
      </c>
      <c r="AI76" s="142" t="s">
        <v>142</v>
      </c>
      <c r="AJ76" s="142"/>
      <c r="AK76" s="142"/>
      <c r="AL76" s="142"/>
      <c r="AM76" s="143"/>
      <c r="AN76" s="64">
        <f t="shared" si="4"/>
        <v>93655</v>
      </c>
      <c r="AO76" s="65">
        <v>0</v>
      </c>
      <c r="AP76" s="65">
        <v>0</v>
      </c>
      <c r="AQ76" s="65">
        <v>93655</v>
      </c>
    </row>
    <row r="77" spans="1:43" ht="12.75">
      <c r="A77" s="24"/>
      <c r="B77" s="62"/>
      <c r="C77" s="43"/>
      <c r="D77" s="13" t="s">
        <v>10</v>
      </c>
      <c r="E77" s="142" t="s">
        <v>231</v>
      </c>
      <c r="F77" s="142"/>
      <c r="G77" s="142"/>
      <c r="H77" s="142"/>
      <c r="I77" s="143"/>
      <c r="J77" s="64">
        <f t="shared" si="5"/>
        <v>1075</v>
      </c>
      <c r="K77" s="65">
        <v>0</v>
      </c>
      <c r="L77" s="65">
        <v>0</v>
      </c>
      <c r="M77" s="65">
        <v>1075</v>
      </c>
      <c r="P77" s="24"/>
      <c r="Q77" s="62"/>
      <c r="R77" s="43"/>
      <c r="S77" s="13" t="s">
        <v>10</v>
      </c>
      <c r="T77" s="142" t="s">
        <v>231</v>
      </c>
      <c r="U77" s="142"/>
      <c r="V77" s="142"/>
      <c r="W77" s="142"/>
      <c r="X77" s="143"/>
      <c r="Y77" s="64">
        <f t="shared" si="3"/>
        <v>812</v>
      </c>
      <c r="Z77" s="65">
        <v>0</v>
      </c>
      <c r="AA77" s="65">
        <v>0</v>
      </c>
      <c r="AB77" s="65">
        <v>812</v>
      </c>
      <c r="AE77" s="24"/>
      <c r="AF77" s="62"/>
      <c r="AG77" s="43"/>
      <c r="AH77" s="13" t="s">
        <v>10</v>
      </c>
      <c r="AI77" s="142" t="s">
        <v>231</v>
      </c>
      <c r="AJ77" s="142"/>
      <c r="AK77" s="142"/>
      <c r="AL77" s="142"/>
      <c r="AM77" s="143"/>
      <c r="AN77" s="64">
        <f t="shared" si="4"/>
        <v>3386</v>
      </c>
      <c r="AO77" s="65">
        <v>0</v>
      </c>
      <c r="AP77" s="65">
        <v>0</v>
      </c>
      <c r="AQ77" s="65">
        <v>3386</v>
      </c>
    </row>
    <row r="78" spans="1:43" ht="12.75">
      <c r="A78" s="24"/>
      <c r="B78" s="62"/>
      <c r="C78" s="63" t="s">
        <v>3</v>
      </c>
      <c r="D78" s="175" t="s">
        <v>144</v>
      </c>
      <c r="E78" s="175"/>
      <c r="F78" s="175"/>
      <c r="G78" s="175"/>
      <c r="H78" s="175"/>
      <c r="I78" s="176"/>
      <c r="J78" s="64">
        <f t="shared" si="5"/>
        <v>0</v>
      </c>
      <c r="K78" s="65"/>
      <c r="L78" s="65"/>
      <c r="M78" s="65"/>
      <c r="P78" s="24"/>
      <c r="Q78" s="62"/>
      <c r="R78" s="63" t="s">
        <v>3</v>
      </c>
      <c r="S78" s="175" t="s">
        <v>144</v>
      </c>
      <c r="T78" s="175"/>
      <c r="U78" s="175"/>
      <c r="V78" s="175"/>
      <c r="W78" s="175"/>
      <c r="X78" s="176"/>
      <c r="Y78" s="64">
        <f t="shared" si="3"/>
        <v>0</v>
      </c>
      <c r="Z78" s="65"/>
      <c r="AA78" s="65"/>
      <c r="AB78" s="65"/>
      <c r="AE78" s="24"/>
      <c r="AF78" s="62"/>
      <c r="AG78" s="63" t="s">
        <v>3</v>
      </c>
      <c r="AH78" s="175" t="s">
        <v>144</v>
      </c>
      <c r="AI78" s="175"/>
      <c r="AJ78" s="175"/>
      <c r="AK78" s="175"/>
      <c r="AL78" s="175"/>
      <c r="AM78" s="176"/>
      <c r="AN78" s="64">
        <f t="shared" si="4"/>
        <v>0</v>
      </c>
      <c r="AO78" s="65"/>
      <c r="AP78" s="65"/>
      <c r="AQ78" s="65"/>
    </row>
    <row r="79" spans="1:43" ht="12.75">
      <c r="A79" s="9"/>
      <c r="B79" s="38"/>
      <c r="C79" s="13" t="s">
        <v>15</v>
      </c>
      <c r="D79" s="175" t="s">
        <v>143</v>
      </c>
      <c r="E79" s="175"/>
      <c r="F79" s="175"/>
      <c r="G79" s="175"/>
      <c r="H79" s="175"/>
      <c r="I79" s="176"/>
      <c r="J79" s="64">
        <f t="shared" si="5"/>
        <v>0</v>
      </c>
      <c r="K79" s="65"/>
      <c r="L79" s="65"/>
      <c r="M79" s="65"/>
      <c r="P79" s="9"/>
      <c r="Q79" s="38"/>
      <c r="R79" s="13" t="s">
        <v>15</v>
      </c>
      <c r="S79" s="175" t="s">
        <v>143</v>
      </c>
      <c r="T79" s="175"/>
      <c r="U79" s="175"/>
      <c r="V79" s="175"/>
      <c r="W79" s="175"/>
      <c r="X79" s="176"/>
      <c r="Y79" s="64">
        <f t="shared" si="3"/>
        <v>0</v>
      </c>
      <c r="Z79" s="65"/>
      <c r="AA79" s="65"/>
      <c r="AB79" s="65"/>
      <c r="AE79" s="9"/>
      <c r="AF79" s="38"/>
      <c r="AG79" s="13" t="s">
        <v>15</v>
      </c>
      <c r="AH79" s="175" t="s">
        <v>143</v>
      </c>
      <c r="AI79" s="175"/>
      <c r="AJ79" s="175"/>
      <c r="AK79" s="175"/>
      <c r="AL79" s="175"/>
      <c r="AM79" s="176"/>
      <c r="AN79" s="64">
        <f t="shared" si="4"/>
        <v>0</v>
      </c>
      <c r="AO79" s="65"/>
      <c r="AP79" s="65"/>
      <c r="AQ79" s="65"/>
    </row>
    <row r="80" spans="1:43" ht="14.25">
      <c r="A80" s="9"/>
      <c r="B80" s="38"/>
      <c r="C80" s="177" t="s">
        <v>187</v>
      </c>
      <c r="D80" s="178"/>
      <c r="E80" s="178"/>
      <c r="F80" s="178"/>
      <c r="G80" s="178"/>
      <c r="H80" s="178"/>
      <c r="I80" s="179"/>
      <c r="J80" s="42">
        <f>+J81+J86+J87</f>
        <v>-317</v>
      </c>
      <c r="K80" s="42">
        <f>+K81+K86+K87</f>
        <v>0</v>
      </c>
      <c r="L80" s="42">
        <f>+L81+L86+L87</f>
        <v>0</v>
      </c>
      <c r="M80" s="42">
        <f>+M81+M86+M87</f>
        <v>-317</v>
      </c>
      <c r="P80" s="9"/>
      <c r="Q80" s="38"/>
      <c r="R80" s="177" t="s">
        <v>187</v>
      </c>
      <c r="S80" s="178"/>
      <c r="T80" s="178"/>
      <c r="U80" s="178"/>
      <c r="V80" s="178"/>
      <c r="W80" s="178"/>
      <c r="X80" s="179"/>
      <c r="Y80" s="42">
        <f>+Y81+Y86+Y87</f>
        <v>-239</v>
      </c>
      <c r="Z80" s="42">
        <f>+Z81+Z86+Z87</f>
        <v>0</v>
      </c>
      <c r="AA80" s="42">
        <f>+AA81+AA86+AA87</f>
        <v>0</v>
      </c>
      <c r="AB80" s="42">
        <f>+AB81+AB86+AB87</f>
        <v>-239</v>
      </c>
      <c r="AE80" s="9"/>
      <c r="AF80" s="38"/>
      <c r="AG80" s="177" t="s">
        <v>187</v>
      </c>
      <c r="AH80" s="178"/>
      <c r="AI80" s="178"/>
      <c r="AJ80" s="178"/>
      <c r="AK80" s="178"/>
      <c r="AL80" s="178"/>
      <c r="AM80" s="179"/>
      <c r="AN80" s="42">
        <f>+AN81+AN86+AN87</f>
        <v>-998</v>
      </c>
      <c r="AO80" s="42">
        <f>+AO81+AO86+AO87</f>
        <v>0</v>
      </c>
      <c r="AP80" s="42">
        <f>+AP81+AP86+AP87</f>
        <v>0</v>
      </c>
      <c r="AQ80" s="42">
        <f>+AQ81+AQ86+AQ87</f>
        <v>-998</v>
      </c>
    </row>
    <row r="81" spans="1:43" ht="12.75" customHeight="1">
      <c r="A81" s="24"/>
      <c r="B81" s="62"/>
      <c r="C81" s="63" t="s">
        <v>2</v>
      </c>
      <c r="D81" s="152" t="s">
        <v>146</v>
      </c>
      <c r="E81" s="152"/>
      <c r="F81" s="152"/>
      <c r="G81" s="152"/>
      <c r="H81" s="152"/>
      <c r="I81" s="153"/>
      <c r="J81" s="64">
        <f aca="true" t="shared" si="6" ref="J81:J87">+K81+L81+M81</f>
        <v>-317</v>
      </c>
      <c r="K81" s="64">
        <f>+K82</f>
        <v>0</v>
      </c>
      <c r="L81" s="64"/>
      <c r="M81" s="64">
        <f>+M82</f>
        <v>-317</v>
      </c>
      <c r="P81" s="24"/>
      <c r="Q81" s="62"/>
      <c r="R81" s="63" t="s">
        <v>2</v>
      </c>
      <c r="S81" s="152" t="s">
        <v>146</v>
      </c>
      <c r="T81" s="152"/>
      <c r="U81" s="152"/>
      <c r="V81" s="152"/>
      <c r="W81" s="152"/>
      <c r="X81" s="153"/>
      <c r="Y81" s="64">
        <f aca="true" t="shared" si="7" ref="Y81:Y87">+Z81+AA81+AB81</f>
        <v>-239</v>
      </c>
      <c r="Z81" s="64">
        <f>+Z82</f>
        <v>0</v>
      </c>
      <c r="AA81" s="64"/>
      <c r="AB81" s="64">
        <f>+AB82</f>
        <v>-239</v>
      </c>
      <c r="AE81" s="24"/>
      <c r="AF81" s="62"/>
      <c r="AG81" s="63" t="s">
        <v>2</v>
      </c>
      <c r="AH81" s="152" t="s">
        <v>146</v>
      </c>
      <c r="AI81" s="152"/>
      <c r="AJ81" s="152"/>
      <c r="AK81" s="152"/>
      <c r="AL81" s="152"/>
      <c r="AM81" s="153"/>
      <c r="AN81" s="64">
        <f aca="true" t="shared" si="8" ref="AN81:AN87">+AO81+AP81+AQ81</f>
        <v>-998</v>
      </c>
      <c r="AO81" s="64">
        <f>+AO82</f>
        <v>0</v>
      </c>
      <c r="AP81" s="64"/>
      <c r="AQ81" s="64">
        <f>+AQ82</f>
        <v>-998</v>
      </c>
    </row>
    <row r="82" spans="1:43" ht="12.75">
      <c r="A82" s="9"/>
      <c r="B82" s="38"/>
      <c r="C82" s="13"/>
      <c r="D82" s="13" t="s">
        <v>10</v>
      </c>
      <c r="E82" s="142" t="s">
        <v>147</v>
      </c>
      <c r="F82" s="142"/>
      <c r="G82" s="142"/>
      <c r="H82" s="142"/>
      <c r="I82" s="143"/>
      <c r="J82" s="64">
        <f t="shared" si="6"/>
        <v>-317</v>
      </c>
      <c r="K82" s="65">
        <v>0</v>
      </c>
      <c r="L82" s="65">
        <v>0</v>
      </c>
      <c r="M82" s="15">
        <v>-317</v>
      </c>
      <c r="P82" s="9"/>
      <c r="Q82" s="38"/>
      <c r="R82" s="13"/>
      <c r="S82" s="13" t="s">
        <v>10</v>
      </c>
      <c r="T82" s="142" t="s">
        <v>147</v>
      </c>
      <c r="U82" s="142"/>
      <c r="V82" s="142"/>
      <c r="W82" s="142"/>
      <c r="X82" s="143"/>
      <c r="Y82" s="64">
        <f t="shared" si="7"/>
        <v>-239</v>
      </c>
      <c r="Z82" s="65">
        <v>0</v>
      </c>
      <c r="AA82" s="65">
        <v>0</v>
      </c>
      <c r="AB82" s="15">
        <v>-239</v>
      </c>
      <c r="AE82" s="9"/>
      <c r="AF82" s="38"/>
      <c r="AG82" s="13"/>
      <c r="AH82" s="13" t="s">
        <v>10</v>
      </c>
      <c r="AI82" s="142" t="s">
        <v>147</v>
      </c>
      <c r="AJ82" s="142"/>
      <c r="AK82" s="142"/>
      <c r="AL82" s="142"/>
      <c r="AM82" s="143"/>
      <c r="AN82" s="64">
        <f t="shared" si="8"/>
        <v>-998</v>
      </c>
      <c r="AO82" s="65">
        <v>0</v>
      </c>
      <c r="AP82" s="65">
        <v>0</v>
      </c>
      <c r="AQ82" s="15">
        <v>-998</v>
      </c>
    </row>
    <row r="83" spans="1:43" ht="12.75">
      <c r="A83" s="9"/>
      <c r="B83" s="38"/>
      <c r="C83" s="13"/>
      <c r="D83" s="13" t="s">
        <v>10</v>
      </c>
      <c r="E83" s="142" t="s">
        <v>16</v>
      </c>
      <c r="F83" s="142"/>
      <c r="G83" s="142"/>
      <c r="H83" s="142"/>
      <c r="I83" s="143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2" t="s">
        <v>16</v>
      </c>
      <c r="U83" s="142"/>
      <c r="V83" s="142"/>
      <c r="W83" s="142"/>
      <c r="X83" s="143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2" t="s">
        <v>16</v>
      </c>
      <c r="AJ83" s="142"/>
      <c r="AK83" s="142"/>
      <c r="AL83" s="142"/>
      <c r="AM83" s="143"/>
      <c r="AN83" s="64">
        <f t="shared" si="8"/>
        <v>0</v>
      </c>
      <c r="AO83" s="65"/>
      <c r="AP83" s="65"/>
      <c r="AQ83" s="65"/>
    </row>
    <row r="84" spans="1:43" ht="12.75">
      <c r="A84" s="9"/>
      <c r="B84" s="38"/>
      <c r="C84" s="13"/>
      <c r="D84" s="13" t="s">
        <v>10</v>
      </c>
      <c r="E84" s="142" t="s">
        <v>148</v>
      </c>
      <c r="F84" s="142"/>
      <c r="G84" s="142"/>
      <c r="H84" s="142"/>
      <c r="I84" s="143"/>
      <c r="J84" s="64">
        <f t="shared" si="6"/>
        <v>0</v>
      </c>
      <c r="K84" s="65"/>
      <c r="L84" s="65"/>
      <c r="M84" s="65"/>
      <c r="P84" s="9"/>
      <c r="Q84" s="38"/>
      <c r="R84" s="13"/>
      <c r="S84" s="13" t="s">
        <v>10</v>
      </c>
      <c r="T84" s="142" t="s">
        <v>148</v>
      </c>
      <c r="U84" s="142"/>
      <c r="V84" s="142"/>
      <c r="W84" s="142"/>
      <c r="X84" s="143"/>
      <c r="Y84" s="64">
        <f t="shared" si="7"/>
        <v>0</v>
      </c>
      <c r="Z84" s="65"/>
      <c r="AA84" s="65"/>
      <c r="AB84" s="65"/>
      <c r="AE84" s="9"/>
      <c r="AF84" s="38"/>
      <c r="AG84" s="13"/>
      <c r="AH84" s="13" t="s">
        <v>10</v>
      </c>
      <c r="AI84" s="142" t="s">
        <v>148</v>
      </c>
      <c r="AJ84" s="142"/>
      <c r="AK84" s="142"/>
      <c r="AL84" s="142"/>
      <c r="AM84" s="143"/>
      <c r="AN84" s="64">
        <f t="shared" si="8"/>
        <v>0</v>
      </c>
      <c r="AO84" s="65"/>
      <c r="AP84" s="65"/>
      <c r="AQ84" s="65"/>
    </row>
    <row r="85" spans="1:43" ht="12.75">
      <c r="A85" s="24"/>
      <c r="B85" s="62"/>
      <c r="C85" s="43"/>
      <c r="D85" s="13" t="s">
        <v>10</v>
      </c>
      <c r="E85" s="142" t="s">
        <v>232</v>
      </c>
      <c r="F85" s="142"/>
      <c r="G85" s="142"/>
      <c r="H85" s="142"/>
      <c r="I85" s="143"/>
      <c r="J85" s="64">
        <f t="shared" si="6"/>
        <v>0</v>
      </c>
      <c r="K85" s="65"/>
      <c r="L85" s="65"/>
      <c r="M85" s="65"/>
      <c r="P85" s="24"/>
      <c r="Q85" s="62"/>
      <c r="R85" s="43"/>
      <c r="S85" s="13" t="s">
        <v>10</v>
      </c>
      <c r="T85" s="142" t="s">
        <v>232</v>
      </c>
      <c r="U85" s="142"/>
      <c r="V85" s="142"/>
      <c r="W85" s="142"/>
      <c r="X85" s="143"/>
      <c r="Y85" s="64">
        <f t="shared" si="7"/>
        <v>0</v>
      </c>
      <c r="Z85" s="65"/>
      <c r="AA85" s="65"/>
      <c r="AB85" s="65"/>
      <c r="AE85" s="24"/>
      <c r="AF85" s="62"/>
      <c r="AG85" s="43"/>
      <c r="AH85" s="13" t="s">
        <v>10</v>
      </c>
      <c r="AI85" s="142" t="s">
        <v>232</v>
      </c>
      <c r="AJ85" s="142"/>
      <c r="AK85" s="142"/>
      <c r="AL85" s="142"/>
      <c r="AM85" s="143"/>
      <c r="AN85" s="64">
        <f t="shared" si="8"/>
        <v>0</v>
      </c>
      <c r="AO85" s="65"/>
      <c r="AP85" s="65"/>
      <c r="AQ85" s="65"/>
    </row>
    <row r="86" spans="1:43" ht="12.75" customHeight="1">
      <c r="A86" s="24"/>
      <c r="B86" s="62"/>
      <c r="C86" s="66" t="s">
        <v>3</v>
      </c>
      <c r="D86" s="175" t="s">
        <v>149</v>
      </c>
      <c r="E86" s="175"/>
      <c r="F86" s="175"/>
      <c r="G86" s="175"/>
      <c r="H86" s="175"/>
      <c r="I86" s="176"/>
      <c r="J86" s="64">
        <f t="shared" si="6"/>
        <v>0</v>
      </c>
      <c r="K86" s="65"/>
      <c r="L86" s="65"/>
      <c r="M86" s="65"/>
      <c r="P86" s="24"/>
      <c r="Q86" s="62"/>
      <c r="R86" s="66" t="s">
        <v>3</v>
      </c>
      <c r="S86" s="175" t="s">
        <v>149</v>
      </c>
      <c r="T86" s="175"/>
      <c r="U86" s="175"/>
      <c r="V86" s="175"/>
      <c r="W86" s="175"/>
      <c r="X86" s="176"/>
      <c r="Y86" s="64">
        <f t="shared" si="7"/>
        <v>0</v>
      </c>
      <c r="Z86" s="65"/>
      <c r="AA86" s="65"/>
      <c r="AB86" s="65"/>
      <c r="AE86" s="24"/>
      <c r="AF86" s="62"/>
      <c r="AG86" s="66" t="s">
        <v>3</v>
      </c>
      <c r="AH86" s="175" t="s">
        <v>149</v>
      </c>
      <c r="AI86" s="175"/>
      <c r="AJ86" s="175"/>
      <c r="AK86" s="175"/>
      <c r="AL86" s="175"/>
      <c r="AM86" s="176"/>
      <c r="AN86" s="64">
        <f t="shared" si="8"/>
        <v>0</v>
      </c>
      <c r="AO86" s="65"/>
      <c r="AP86" s="65"/>
      <c r="AQ86" s="65"/>
    </row>
    <row r="87" spans="1:43" ht="12.75">
      <c r="A87" s="9"/>
      <c r="B87" s="38"/>
      <c r="C87" s="13" t="s">
        <v>15</v>
      </c>
      <c r="D87" s="175" t="s">
        <v>150</v>
      </c>
      <c r="E87" s="175"/>
      <c r="F87" s="175"/>
      <c r="G87" s="175"/>
      <c r="H87" s="175"/>
      <c r="I87" s="176"/>
      <c r="J87" s="64">
        <f t="shared" si="6"/>
        <v>0</v>
      </c>
      <c r="K87" s="65"/>
      <c r="L87" s="65"/>
      <c r="M87" s="65"/>
      <c r="P87" s="9"/>
      <c r="Q87" s="38"/>
      <c r="R87" s="13" t="s">
        <v>15</v>
      </c>
      <c r="S87" s="175" t="s">
        <v>150</v>
      </c>
      <c r="T87" s="175"/>
      <c r="U87" s="175"/>
      <c r="V87" s="175"/>
      <c r="W87" s="175"/>
      <c r="X87" s="176"/>
      <c r="Y87" s="64">
        <f t="shared" si="7"/>
        <v>0</v>
      </c>
      <c r="Z87" s="65"/>
      <c r="AA87" s="65"/>
      <c r="AB87" s="65"/>
      <c r="AE87" s="9"/>
      <c r="AF87" s="38"/>
      <c r="AG87" s="13" t="s">
        <v>15</v>
      </c>
      <c r="AH87" s="175" t="s">
        <v>150</v>
      </c>
      <c r="AI87" s="175"/>
      <c r="AJ87" s="175"/>
      <c r="AK87" s="175"/>
      <c r="AL87" s="175"/>
      <c r="AM87" s="176"/>
      <c r="AN87" s="64">
        <f t="shared" si="8"/>
        <v>0</v>
      </c>
      <c r="AO87" s="65"/>
      <c r="AP87" s="65"/>
      <c r="AQ87" s="65"/>
    </row>
    <row r="88" spans="1:43" ht="27.75" customHeight="1">
      <c r="A88" s="24"/>
      <c r="B88" s="59" t="s">
        <v>9</v>
      </c>
      <c r="C88" s="173" t="s">
        <v>188</v>
      </c>
      <c r="D88" s="173"/>
      <c r="E88" s="173"/>
      <c r="F88" s="173"/>
      <c r="G88" s="173"/>
      <c r="H88" s="173"/>
      <c r="I88" s="174"/>
      <c r="J88" s="121"/>
      <c r="K88" s="121"/>
      <c r="L88" s="121"/>
      <c r="M88" s="121"/>
      <c r="P88" s="24"/>
      <c r="Q88" s="59" t="s">
        <v>9</v>
      </c>
      <c r="R88" s="173" t="s">
        <v>188</v>
      </c>
      <c r="S88" s="173"/>
      <c r="T88" s="173"/>
      <c r="U88" s="173"/>
      <c r="V88" s="173"/>
      <c r="W88" s="173"/>
      <c r="X88" s="174"/>
      <c r="Y88" s="121"/>
      <c r="Z88" s="121"/>
      <c r="AA88" s="121"/>
      <c r="AB88" s="121"/>
      <c r="AE88" s="24"/>
      <c r="AF88" s="59" t="s">
        <v>9</v>
      </c>
      <c r="AG88" s="173" t="s">
        <v>188</v>
      </c>
      <c r="AH88" s="173"/>
      <c r="AI88" s="173"/>
      <c r="AJ88" s="173"/>
      <c r="AK88" s="173"/>
      <c r="AL88" s="173"/>
      <c r="AM88" s="174"/>
      <c r="AN88" s="121"/>
      <c r="AO88" s="121"/>
      <c r="AP88" s="121"/>
      <c r="AQ88" s="121"/>
    </row>
    <row r="89" spans="1:43" ht="12.75">
      <c r="A89" s="9"/>
      <c r="B89" s="67"/>
      <c r="C89" s="13" t="s">
        <v>2</v>
      </c>
      <c r="D89" s="142" t="s">
        <v>123</v>
      </c>
      <c r="E89" s="142"/>
      <c r="F89" s="142"/>
      <c r="G89" s="142"/>
      <c r="H89" s="142"/>
      <c r="I89" s="143"/>
      <c r="J89" s="40">
        <f>+J90+J91</f>
        <v>0</v>
      </c>
      <c r="K89" s="40">
        <f>+K90+K91</f>
        <v>0</v>
      </c>
      <c r="L89" s="40">
        <f>+L90+L91</f>
        <v>0</v>
      </c>
      <c r="M89" s="40">
        <f>+M90+M91</f>
        <v>0</v>
      </c>
      <c r="P89" s="9"/>
      <c r="Q89" s="67"/>
      <c r="R89" s="13" t="s">
        <v>2</v>
      </c>
      <c r="S89" s="142" t="s">
        <v>123</v>
      </c>
      <c r="T89" s="142"/>
      <c r="U89" s="142"/>
      <c r="V89" s="142"/>
      <c r="W89" s="142"/>
      <c r="X89" s="143"/>
      <c r="Y89" s="40">
        <f>+Y90+Y91</f>
        <v>0</v>
      </c>
      <c r="Z89" s="40">
        <f>+Z90+Z91</f>
        <v>0</v>
      </c>
      <c r="AA89" s="40">
        <f>+AA90+AA91</f>
        <v>0</v>
      </c>
      <c r="AB89" s="40">
        <f>+AB90+AB91</f>
        <v>0</v>
      </c>
      <c r="AE89" s="9"/>
      <c r="AF89" s="67"/>
      <c r="AG89" s="13" t="s">
        <v>2</v>
      </c>
      <c r="AH89" s="142" t="s">
        <v>123</v>
      </c>
      <c r="AI89" s="142"/>
      <c r="AJ89" s="142"/>
      <c r="AK89" s="142"/>
      <c r="AL89" s="142"/>
      <c r="AM89" s="143"/>
      <c r="AN89" s="40">
        <f>+AN90+AN91</f>
        <v>0</v>
      </c>
      <c r="AO89" s="40">
        <f>+AO90+AO91</f>
        <v>0</v>
      </c>
      <c r="AP89" s="40">
        <f>+AP90+AP91</f>
        <v>0</v>
      </c>
      <c r="AQ89" s="40">
        <f>+AQ90+AQ91</f>
        <v>0</v>
      </c>
    </row>
    <row r="90" spans="1:43" ht="12.75">
      <c r="A90" s="9"/>
      <c r="B90" s="67"/>
      <c r="C90" s="13"/>
      <c r="D90" s="12" t="s">
        <v>17</v>
      </c>
      <c r="E90" s="142" t="s">
        <v>151</v>
      </c>
      <c r="F90" s="142"/>
      <c r="G90" s="142"/>
      <c r="H90" s="142"/>
      <c r="I90" s="143"/>
      <c r="J90" s="40">
        <f>+K90+L90+M90</f>
        <v>0</v>
      </c>
      <c r="K90" s="58"/>
      <c r="L90" s="58"/>
      <c r="M90" s="58"/>
      <c r="P90" s="9"/>
      <c r="Q90" s="67"/>
      <c r="R90" s="13"/>
      <c r="S90" s="12" t="s">
        <v>17</v>
      </c>
      <c r="T90" s="142" t="s">
        <v>151</v>
      </c>
      <c r="U90" s="142"/>
      <c r="V90" s="142"/>
      <c r="W90" s="142"/>
      <c r="X90" s="143"/>
      <c r="Y90" s="40">
        <f>+Z90+AA90+AB90</f>
        <v>0</v>
      </c>
      <c r="Z90" s="58"/>
      <c r="AA90" s="58"/>
      <c r="AB90" s="58"/>
      <c r="AE90" s="9"/>
      <c r="AF90" s="67"/>
      <c r="AG90" s="13"/>
      <c r="AH90" s="12" t="s">
        <v>17</v>
      </c>
      <c r="AI90" s="142" t="s">
        <v>151</v>
      </c>
      <c r="AJ90" s="142"/>
      <c r="AK90" s="142"/>
      <c r="AL90" s="142"/>
      <c r="AM90" s="143"/>
      <c r="AN90" s="40">
        <f>+AO90+AP90+AQ90</f>
        <v>0</v>
      </c>
      <c r="AO90" s="58"/>
      <c r="AP90" s="58"/>
      <c r="AQ90" s="58"/>
    </row>
    <row r="91" spans="1:43" ht="12.75">
      <c r="A91" s="9"/>
      <c r="B91" s="67"/>
      <c r="C91" s="13"/>
      <c r="D91" s="12" t="s">
        <v>18</v>
      </c>
      <c r="E91" s="142" t="s">
        <v>152</v>
      </c>
      <c r="F91" s="142"/>
      <c r="G91" s="142"/>
      <c r="H91" s="142"/>
      <c r="I91" s="143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18</v>
      </c>
      <c r="T91" s="142" t="s">
        <v>152</v>
      </c>
      <c r="U91" s="142"/>
      <c r="V91" s="142"/>
      <c r="W91" s="142"/>
      <c r="X91" s="143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18</v>
      </c>
      <c r="AI91" s="142" t="s">
        <v>152</v>
      </c>
      <c r="AJ91" s="142"/>
      <c r="AK91" s="142"/>
      <c r="AL91" s="142"/>
      <c r="AM91" s="143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 t="s">
        <v>3</v>
      </c>
      <c r="D92" s="142" t="s">
        <v>124</v>
      </c>
      <c r="E92" s="142"/>
      <c r="F92" s="142"/>
      <c r="G92" s="142"/>
      <c r="H92" s="142"/>
      <c r="I92" s="143"/>
      <c r="J92" s="40">
        <f>+J93+J94</f>
        <v>0</v>
      </c>
      <c r="K92" s="40">
        <f>+K93+K94</f>
        <v>0</v>
      </c>
      <c r="L92" s="40">
        <f>+L93+L94</f>
        <v>0</v>
      </c>
      <c r="M92" s="40">
        <f>+M93+M94</f>
        <v>0</v>
      </c>
      <c r="P92" s="9"/>
      <c r="Q92" s="67"/>
      <c r="R92" s="13" t="s">
        <v>3</v>
      </c>
      <c r="S92" s="142" t="s">
        <v>124</v>
      </c>
      <c r="T92" s="142"/>
      <c r="U92" s="142"/>
      <c r="V92" s="142"/>
      <c r="W92" s="142"/>
      <c r="X92" s="143"/>
      <c r="Y92" s="40">
        <f>+Y93+Y94</f>
        <v>0</v>
      </c>
      <c r="Z92" s="40">
        <f>+Z93+Z94</f>
        <v>0</v>
      </c>
      <c r="AA92" s="40">
        <f>+AA93+AA94</f>
        <v>0</v>
      </c>
      <c r="AB92" s="40">
        <f>+AB93+AB94</f>
        <v>0</v>
      </c>
      <c r="AE92" s="9"/>
      <c r="AF92" s="67"/>
      <c r="AG92" s="13" t="s">
        <v>3</v>
      </c>
      <c r="AH92" s="142" t="s">
        <v>124</v>
      </c>
      <c r="AI92" s="142"/>
      <c r="AJ92" s="142"/>
      <c r="AK92" s="142"/>
      <c r="AL92" s="142"/>
      <c r="AM92" s="143"/>
      <c r="AN92" s="40">
        <f>+AN93+AN94</f>
        <v>0</v>
      </c>
      <c r="AO92" s="40">
        <f>+AO93+AO94</f>
        <v>0</v>
      </c>
      <c r="AP92" s="40">
        <f>+AP93+AP94</f>
        <v>0</v>
      </c>
      <c r="AQ92" s="40">
        <f>+AQ93+AQ94</f>
        <v>0</v>
      </c>
    </row>
    <row r="93" spans="1:43" ht="12.75">
      <c r="A93" s="9"/>
      <c r="B93" s="67"/>
      <c r="C93" s="13"/>
      <c r="D93" s="12" t="s">
        <v>17</v>
      </c>
      <c r="E93" s="142" t="s">
        <v>170</v>
      </c>
      <c r="F93" s="142"/>
      <c r="G93" s="142"/>
      <c r="H93" s="142"/>
      <c r="I93" s="143"/>
      <c r="J93" s="40">
        <f>+K93+L93+M93</f>
        <v>0</v>
      </c>
      <c r="K93" s="58"/>
      <c r="L93" s="58"/>
      <c r="M93" s="58"/>
      <c r="P93" s="9"/>
      <c r="Q93" s="67"/>
      <c r="R93" s="13"/>
      <c r="S93" s="12" t="s">
        <v>17</v>
      </c>
      <c r="T93" s="142" t="s">
        <v>170</v>
      </c>
      <c r="U93" s="142"/>
      <c r="V93" s="142"/>
      <c r="W93" s="142"/>
      <c r="X93" s="143"/>
      <c r="Y93" s="40">
        <f>+Z93+AA93+AB93</f>
        <v>0</v>
      </c>
      <c r="Z93" s="58"/>
      <c r="AA93" s="58"/>
      <c r="AB93" s="58"/>
      <c r="AE93" s="9"/>
      <c r="AF93" s="67"/>
      <c r="AG93" s="13"/>
      <c r="AH93" s="12" t="s">
        <v>17</v>
      </c>
      <c r="AI93" s="142" t="s">
        <v>170</v>
      </c>
      <c r="AJ93" s="142"/>
      <c r="AK93" s="142"/>
      <c r="AL93" s="142"/>
      <c r="AM93" s="143"/>
      <c r="AN93" s="40">
        <f>+AO93+AP93+AQ93</f>
        <v>0</v>
      </c>
      <c r="AO93" s="58"/>
      <c r="AP93" s="58"/>
      <c r="AQ93" s="58"/>
    </row>
    <row r="94" spans="1:43" ht="12.75">
      <c r="A94" s="9"/>
      <c r="B94" s="67"/>
      <c r="C94" s="13"/>
      <c r="D94" s="12" t="s">
        <v>18</v>
      </c>
      <c r="E94" s="142" t="s">
        <v>171</v>
      </c>
      <c r="F94" s="142"/>
      <c r="G94" s="142"/>
      <c r="H94" s="142"/>
      <c r="I94" s="143"/>
      <c r="J94" s="40">
        <f>+K94+L94+M94</f>
        <v>0</v>
      </c>
      <c r="K94" s="58"/>
      <c r="L94" s="58"/>
      <c r="M94" s="58"/>
      <c r="P94" s="9"/>
      <c r="Q94" s="67"/>
      <c r="R94" s="13"/>
      <c r="S94" s="12" t="s">
        <v>18</v>
      </c>
      <c r="T94" s="142" t="s">
        <v>171</v>
      </c>
      <c r="U94" s="142"/>
      <c r="V94" s="142"/>
      <c r="W94" s="142"/>
      <c r="X94" s="143"/>
      <c r="Y94" s="40">
        <f>+Z94+AA94+AB94</f>
        <v>0</v>
      </c>
      <c r="Z94" s="58"/>
      <c r="AA94" s="58"/>
      <c r="AB94" s="58"/>
      <c r="AE94" s="9"/>
      <c r="AF94" s="67"/>
      <c r="AG94" s="13"/>
      <c r="AH94" s="12" t="s">
        <v>18</v>
      </c>
      <c r="AI94" s="142" t="s">
        <v>171</v>
      </c>
      <c r="AJ94" s="142"/>
      <c r="AK94" s="142"/>
      <c r="AL94" s="142"/>
      <c r="AM94" s="143"/>
      <c r="AN94" s="40">
        <f>+AO94+AP94+AQ94</f>
        <v>0</v>
      </c>
      <c r="AO94" s="58"/>
      <c r="AP94" s="58"/>
      <c r="AQ94" s="58"/>
    </row>
    <row r="95" spans="1:43" ht="14.25">
      <c r="A95" s="170" t="s">
        <v>189</v>
      </c>
      <c r="B95" s="171"/>
      <c r="C95" s="171"/>
      <c r="D95" s="171"/>
      <c r="E95" s="171"/>
      <c r="F95" s="171"/>
      <c r="G95" s="171"/>
      <c r="H95" s="171"/>
      <c r="I95" s="172"/>
      <c r="J95" s="120"/>
      <c r="K95" s="120"/>
      <c r="L95" s="120"/>
      <c r="M95" s="120"/>
      <c r="P95" s="170" t="s">
        <v>189</v>
      </c>
      <c r="Q95" s="171"/>
      <c r="R95" s="171"/>
      <c r="S95" s="171"/>
      <c r="T95" s="171"/>
      <c r="U95" s="171"/>
      <c r="V95" s="171"/>
      <c r="W95" s="171"/>
      <c r="X95" s="172"/>
      <c r="Y95" s="120"/>
      <c r="Z95" s="120"/>
      <c r="AA95" s="120"/>
      <c r="AB95" s="120"/>
      <c r="AE95" s="170" t="s">
        <v>189</v>
      </c>
      <c r="AF95" s="171"/>
      <c r="AG95" s="171"/>
      <c r="AH95" s="171"/>
      <c r="AI95" s="171"/>
      <c r="AJ95" s="171"/>
      <c r="AK95" s="171"/>
      <c r="AL95" s="171"/>
      <c r="AM95" s="172"/>
      <c r="AN95" s="120"/>
      <c r="AO95" s="120"/>
      <c r="AP95" s="120"/>
      <c r="AQ95" s="120"/>
    </row>
    <row r="96" spans="1:43" ht="12.75">
      <c r="A96" s="9" t="s">
        <v>1</v>
      </c>
      <c r="B96" s="142" t="s">
        <v>133</v>
      </c>
      <c r="C96" s="142"/>
      <c r="D96" s="142"/>
      <c r="E96" s="142"/>
      <c r="F96" s="142"/>
      <c r="G96" s="142"/>
      <c r="H96" s="142"/>
      <c r="I96" s="143"/>
      <c r="J96" s="120"/>
      <c r="K96" s="120"/>
      <c r="L96" s="120"/>
      <c r="M96" s="120"/>
      <c r="P96" s="9" t="s">
        <v>1</v>
      </c>
      <c r="Q96" s="142" t="s">
        <v>133</v>
      </c>
      <c r="R96" s="142"/>
      <c r="S96" s="142"/>
      <c r="T96" s="142"/>
      <c r="U96" s="142"/>
      <c r="V96" s="142"/>
      <c r="W96" s="142"/>
      <c r="X96" s="143"/>
      <c r="Y96" s="120"/>
      <c r="Z96" s="120"/>
      <c r="AA96" s="120"/>
      <c r="AB96" s="120"/>
      <c r="AE96" s="9" t="s">
        <v>1</v>
      </c>
      <c r="AF96" s="142" t="s">
        <v>133</v>
      </c>
      <c r="AG96" s="142"/>
      <c r="AH96" s="142"/>
      <c r="AI96" s="142"/>
      <c r="AJ96" s="142"/>
      <c r="AK96" s="142"/>
      <c r="AL96" s="142"/>
      <c r="AM96" s="143"/>
      <c r="AN96" s="120"/>
      <c r="AO96" s="120"/>
      <c r="AP96" s="120"/>
      <c r="AQ96" s="120"/>
    </row>
    <row r="97" spans="1:43" ht="12.75">
      <c r="A97" s="9"/>
      <c r="B97" s="13" t="s">
        <v>2</v>
      </c>
      <c r="C97" s="142" t="s">
        <v>134</v>
      </c>
      <c r="D97" s="142"/>
      <c r="E97" s="142"/>
      <c r="F97" s="142"/>
      <c r="G97" s="142"/>
      <c r="H97" s="142"/>
      <c r="I97" s="143"/>
      <c r="J97" s="40">
        <f>+K97+L97+M97</f>
        <v>0</v>
      </c>
      <c r="K97" s="58"/>
      <c r="L97" s="58"/>
      <c r="M97" s="58"/>
      <c r="P97" s="9"/>
      <c r="Q97" s="13" t="s">
        <v>2</v>
      </c>
      <c r="R97" s="142" t="s">
        <v>134</v>
      </c>
      <c r="S97" s="142"/>
      <c r="T97" s="142"/>
      <c r="U97" s="142"/>
      <c r="V97" s="142"/>
      <c r="W97" s="142"/>
      <c r="X97" s="143"/>
      <c r="Y97" s="40">
        <f>+Z97+AA97+AB97</f>
        <v>0</v>
      </c>
      <c r="Z97" s="58"/>
      <c r="AA97" s="58"/>
      <c r="AB97" s="58"/>
      <c r="AE97" s="9"/>
      <c r="AF97" s="13" t="s">
        <v>2</v>
      </c>
      <c r="AG97" s="142" t="s">
        <v>134</v>
      </c>
      <c r="AH97" s="142"/>
      <c r="AI97" s="142"/>
      <c r="AJ97" s="142"/>
      <c r="AK97" s="142"/>
      <c r="AL97" s="142"/>
      <c r="AM97" s="143"/>
      <c r="AN97" s="40">
        <f>+AO97+AP97+AQ97</f>
        <v>0</v>
      </c>
      <c r="AO97" s="58"/>
      <c r="AP97" s="58"/>
      <c r="AQ97" s="58"/>
    </row>
    <row r="98" spans="1:43" ht="12.75">
      <c r="A98" s="9"/>
      <c r="B98" s="13" t="s">
        <v>3</v>
      </c>
      <c r="C98" s="142" t="s">
        <v>135</v>
      </c>
      <c r="D98" s="142"/>
      <c r="E98" s="142"/>
      <c r="F98" s="142"/>
      <c r="G98" s="142"/>
      <c r="H98" s="142"/>
      <c r="I98" s="143"/>
      <c r="J98" s="40">
        <f>+K98+L98+M98</f>
        <v>0</v>
      </c>
      <c r="K98" s="58"/>
      <c r="L98" s="58"/>
      <c r="M98" s="58"/>
      <c r="P98" s="9"/>
      <c r="Q98" s="13" t="s">
        <v>3</v>
      </c>
      <c r="R98" s="142" t="s">
        <v>135</v>
      </c>
      <c r="S98" s="142"/>
      <c r="T98" s="142"/>
      <c r="U98" s="142"/>
      <c r="V98" s="142"/>
      <c r="W98" s="142"/>
      <c r="X98" s="143"/>
      <c r="Y98" s="40">
        <f>+Z98+AA98+AB98</f>
        <v>0</v>
      </c>
      <c r="Z98" s="58"/>
      <c r="AA98" s="58"/>
      <c r="AB98" s="58"/>
      <c r="AE98" s="9"/>
      <c r="AF98" s="13" t="s">
        <v>3</v>
      </c>
      <c r="AG98" s="142" t="s">
        <v>135</v>
      </c>
      <c r="AH98" s="142"/>
      <c r="AI98" s="142"/>
      <c r="AJ98" s="142"/>
      <c r="AK98" s="142"/>
      <c r="AL98" s="142"/>
      <c r="AM98" s="143"/>
      <c r="AN98" s="40">
        <f>+AO98+AP98+AQ98</f>
        <v>0</v>
      </c>
      <c r="AO98" s="58"/>
      <c r="AP98" s="58"/>
      <c r="AQ98" s="58"/>
    </row>
    <row r="99" spans="1:43" ht="12.75">
      <c r="A99" s="9" t="s">
        <v>7</v>
      </c>
      <c r="B99" s="168" t="s">
        <v>136</v>
      </c>
      <c r="C99" s="168"/>
      <c r="D99" s="168"/>
      <c r="E99" s="168"/>
      <c r="F99" s="168"/>
      <c r="G99" s="168"/>
      <c r="H99" s="168"/>
      <c r="I99" s="169"/>
      <c r="J99" s="120"/>
      <c r="K99" s="120"/>
      <c r="L99" s="120"/>
      <c r="M99" s="120"/>
      <c r="P99" s="9" t="s">
        <v>7</v>
      </c>
      <c r="Q99" s="168" t="s">
        <v>136</v>
      </c>
      <c r="R99" s="168"/>
      <c r="S99" s="168"/>
      <c r="T99" s="168"/>
      <c r="U99" s="168"/>
      <c r="V99" s="168"/>
      <c r="W99" s="168"/>
      <c r="X99" s="169"/>
      <c r="Y99" s="120"/>
      <c r="Z99" s="120"/>
      <c r="AA99" s="120"/>
      <c r="AB99" s="120"/>
      <c r="AE99" s="9" t="s">
        <v>7</v>
      </c>
      <c r="AF99" s="168" t="s">
        <v>136</v>
      </c>
      <c r="AG99" s="168"/>
      <c r="AH99" s="168"/>
      <c r="AI99" s="168"/>
      <c r="AJ99" s="168"/>
      <c r="AK99" s="168"/>
      <c r="AL99" s="168"/>
      <c r="AM99" s="169"/>
      <c r="AN99" s="120"/>
      <c r="AO99" s="120"/>
      <c r="AP99" s="120"/>
      <c r="AQ99" s="120"/>
    </row>
    <row r="100" spans="1:43" ht="12.75">
      <c r="A100" s="9"/>
      <c r="B100" s="13" t="s">
        <v>2</v>
      </c>
      <c r="C100" s="142" t="s">
        <v>134</v>
      </c>
      <c r="D100" s="142"/>
      <c r="E100" s="142"/>
      <c r="F100" s="142"/>
      <c r="G100" s="142"/>
      <c r="H100" s="142"/>
      <c r="I100" s="143"/>
      <c r="J100" s="40">
        <f>+K100+L100+M100</f>
        <v>0</v>
      </c>
      <c r="K100" s="58"/>
      <c r="L100" s="58"/>
      <c r="M100" s="58"/>
      <c r="P100" s="9"/>
      <c r="Q100" s="13" t="s">
        <v>2</v>
      </c>
      <c r="R100" s="142" t="s">
        <v>134</v>
      </c>
      <c r="S100" s="142"/>
      <c r="T100" s="142"/>
      <c r="U100" s="142"/>
      <c r="V100" s="142"/>
      <c r="W100" s="142"/>
      <c r="X100" s="143"/>
      <c r="Y100" s="40">
        <f>+Z100+AA100+AB100</f>
        <v>0</v>
      </c>
      <c r="Z100" s="58"/>
      <c r="AA100" s="58"/>
      <c r="AB100" s="58"/>
      <c r="AE100" s="9"/>
      <c r="AF100" s="13" t="s">
        <v>2</v>
      </c>
      <c r="AG100" s="142" t="s">
        <v>134</v>
      </c>
      <c r="AH100" s="142"/>
      <c r="AI100" s="142"/>
      <c r="AJ100" s="142"/>
      <c r="AK100" s="142"/>
      <c r="AL100" s="142"/>
      <c r="AM100" s="143"/>
      <c r="AN100" s="40">
        <f>+AO100+AP100+AQ100</f>
        <v>0</v>
      </c>
      <c r="AO100" s="58"/>
      <c r="AP100" s="58"/>
      <c r="AQ100" s="58"/>
    </row>
    <row r="101" spans="1:43" ht="12.75">
      <c r="A101" s="9"/>
      <c r="B101" s="13" t="s">
        <v>3</v>
      </c>
      <c r="C101" s="142" t="s">
        <v>135</v>
      </c>
      <c r="D101" s="142"/>
      <c r="E101" s="142"/>
      <c r="F101" s="142"/>
      <c r="G101" s="142"/>
      <c r="H101" s="142"/>
      <c r="I101" s="143"/>
      <c r="J101" s="40">
        <f>+K101+L101+M101</f>
        <v>0</v>
      </c>
      <c r="K101" s="58"/>
      <c r="L101" s="58"/>
      <c r="M101" s="58"/>
      <c r="P101" s="9"/>
      <c r="Q101" s="13" t="s">
        <v>3</v>
      </c>
      <c r="R101" s="142" t="s">
        <v>135</v>
      </c>
      <c r="S101" s="142"/>
      <c r="T101" s="142"/>
      <c r="U101" s="142"/>
      <c r="V101" s="142"/>
      <c r="W101" s="142"/>
      <c r="X101" s="143"/>
      <c r="Y101" s="40">
        <f>+Z101+AA101+AB101</f>
        <v>0</v>
      </c>
      <c r="Z101" s="58"/>
      <c r="AA101" s="58"/>
      <c r="AB101" s="58"/>
      <c r="AE101" s="9"/>
      <c r="AF101" s="13" t="s">
        <v>3</v>
      </c>
      <c r="AG101" s="142" t="s">
        <v>135</v>
      </c>
      <c r="AH101" s="142"/>
      <c r="AI101" s="142"/>
      <c r="AJ101" s="142"/>
      <c r="AK101" s="142"/>
      <c r="AL101" s="142"/>
      <c r="AM101" s="143"/>
      <c r="AN101" s="40">
        <f>+AO101+AP101+AQ101</f>
        <v>0</v>
      </c>
      <c r="AO101" s="58"/>
      <c r="AP101" s="58"/>
      <c r="AQ101" s="58"/>
    </row>
    <row r="102" spans="1:43" ht="12.75">
      <c r="A102" s="9" t="s">
        <v>13</v>
      </c>
      <c r="B102" s="168" t="s">
        <v>137</v>
      </c>
      <c r="C102" s="168"/>
      <c r="D102" s="168"/>
      <c r="E102" s="168"/>
      <c r="F102" s="168"/>
      <c r="G102" s="168"/>
      <c r="H102" s="168"/>
      <c r="I102" s="169"/>
      <c r="J102" s="120"/>
      <c r="K102" s="120"/>
      <c r="L102" s="120"/>
      <c r="M102" s="120"/>
      <c r="P102" s="9" t="s">
        <v>13</v>
      </c>
      <c r="Q102" s="168" t="s">
        <v>137</v>
      </c>
      <c r="R102" s="168"/>
      <c r="S102" s="168"/>
      <c r="T102" s="168"/>
      <c r="U102" s="168"/>
      <c r="V102" s="168"/>
      <c r="W102" s="168"/>
      <c r="X102" s="169"/>
      <c r="Y102" s="120"/>
      <c r="Z102" s="120"/>
      <c r="AA102" s="120"/>
      <c r="AB102" s="120"/>
      <c r="AE102" s="9" t="s">
        <v>13</v>
      </c>
      <c r="AF102" s="168" t="s">
        <v>137</v>
      </c>
      <c r="AG102" s="168"/>
      <c r="AH102" s="168"/>
      <c r="AI102" s="168"/>
      <c r="AJ102" s="168"/>
      <c r="AK102" s="168"/>
      <c r="AL102" s="168"/>
      <c r="AM102" s="169"/>
      <c r="AN102" s="120"/>
      <c r="AO102" s="120"/>
      <c r="AP102" s="120"/>
      <c r="AQ102" s="120"/>
    </row>
    <row r="103" spans="1:43" ht="12.75">
      <c r="A103" s="9"/>
      <c r="B103" s="13" t="s">
        <v>2</v>
      </c>
      <c r="C103" s="142" t="s">
        <v>134</v>
      </c>
      <c r="D103" s="142"/>
      <c r="E103" s="142"/>
      <c r="F103" s="142"/>
      <c r="G103" s="142"/>
      <c r="H103" s="142"/>
      <c r="I103" s="143"/>
      <c r="J103" s="40">
        <f>+K103+L103+M103</f>
        <v>0</v>
      </c>
      <c r="K103" s="58"/>
      <c r="L103" s="58"/>
      <c r="M103" s="58"/>
      <c r="P103" s="9"/>
      <c r="Q103" s="13" t="s">
        <v>2</v>
      </c>
      <c r="R103" s="142" t="s">
        <v>134</v>
      </c>
      <c r="S103" s="142"/>
      <c r="T103" s="142"/>
      <c r="U103" s="142"/>
      <c r="V103" s="142"/>
      <c r="W103" s="142"/>
      <c r="X103" s="143"/>
      <c r="Y103" s="40">
        <f>+Z103+AA103+AB103</f>
        <v>0</v>
      </c>
      <c r="Z103" s="58"/>
      <c r="AA103" s="58"/>
      <c r="AB103" s="58"/>
      <c r="AE103" s="9"/>
      <c r="AF103" s="13" t="s">
        <v>2</v>
      </c>
      <c r="AG103" s="142" t="s">
        <v>134</v>
      </c>
      <c r="AH103" s="142"/>
      <c r="AI103" s="142"/>
      <c r="AJ103" s="142"/>
      <c r="AK103" s="142"/>
      <c r="AL103" s="142"/>
      <c r="AM103" s="143"/>
      <c r="AN103" s="40">
        <f>+AO103+AP103+AQ103</f>
        <v>0</v>
      </c>
      <c r="AO103" s="58"/>
      <c r="AP103" s="58"/>
      <c r="AQ103" s="58"/>
    </row>
    <row r="104" spans="1:43" ht="12.75">
      <c r="A104" s="9"/>
      <c r="B104" s="13" t="s">
        <v>3</v>
      </c>
      <c r="C104" s="142" t="s">
        <v>135</v>
      </c>
      <c r="D104" s="142"/>
      <c r="E104" s="142"/>
      <c r="F104" s="142"/>
      <c r="G104" s="142"/>
      <c r="H104" s="142"/>
      <c r="I104" s="143"/>
      <c r="J104" s="40">
        <f>+K104+L104+M104</f>
        <v>0</v>
      </c>
      <c r="K104" s="58"/>
      <c r="L104" s="58"/>
      <c r="M104" s="58"/>
      <c r="P104" s="9"/>
      <c r="Q104" s="13" t="s">
        <v>3</v>
      </c>
      <c r="R104" s="142" t="s">
        <v>135</v>
      </c>
      <c r="S104" s="142"/>
      <c r="T104" s="142"/>
      <c r="U104" s="142"/>
      <c r="V104" s="142"/>
      <c r="W104" s="142"/>
      <c r="X104" s="143"/>
      <c r="Y104" s="40">
        <f>+Z104+AA104+AB104</f>
        <v>0</v>
      </c>
      <c r="Z104" s="58"/>
      <c r="AA104" s="58"/>
      <c r="AB104" s="58"/>
      <c r="AE104" s="9"/>
      <c r="AF104" s="13" t="s">
        <v>3</v>
      </c>
      <c r="AG104" s="142" t="s">
        <v>135</v>
      </c>
      <c r="AH104" s="142"/>
      <c r="AI104" s="142"/>
      <c r="AJ104" s="142"/>
      <c r="AK104" s="142"/>
      <c r="AL104" s="142"/>
      <c r="AM104" s="143"/>
      <c r="AN104" s="40">
        <f>+AO104+AP104+AQ104</f>
        <v>0</v>
      </c>
      <c r="AO104" s="58"/>
      <c r="AP104" s="58"/>
      <c r="AQ104" s="58"/>
    </row>
    <row r="105" spans="1:43" ht="12.75">
      <c r="A105" s="9" t="s">
        <v>9</v>
      </c>
      <c r="B105" s="168" t="s">
        <v>190</v>
      </c>
      <c r="C105" s="168"/>
      <c r="D105" s="168"/>
      <c r="E105" s="168"/>
      <c r="F105" s="168"/>
      <c r="G105" s="168"/>
      <c r="H105" s="168"/>
      <c r="I105" s="169"/>
      <c r="J105" s="120"/>
      <c r="K105" s="120"/>
      <c r="L105" s="120"/>
      <c r="M105" s="120"/>
      <c r="P105" s="9" t="s">
        <v>9</v>
      </c>
      <c r="Q105" s="168" t="s">
        <v>190</v>
      </c>
      <c r="R105" s="168"/>
      <c r="S105" s="168"/>
      <c r="T105" s="168"/>
      <c r="U105" s="168"/>
      <c r="V105" s="168"/>
      <c r="W105" s="168"/>
      <c r="X105" s="169"/>
      <c r="Y105" s="120"/>
      <c r="Z105" s="120"/>
      <c r="AA105" s="120"/>
      <c r="AB105" s="120"/>
      <c r="AE105" s="9" t="s">
        <v>9</v>
      </c>
      <c r="AF105" s="168" t="s">
        <v>190</v>
      </c>
      <c r="AG105" s="168"/>
      <c r="AH105" s="168"/>
      <c r="AI105" s="168"/>
      <c r="AJ105" s="168"/>
      <c r="AK105" s="168"/>
      <c r="AL105" s="168"/>
      <c r="AM105" s="169"/>
      <c r="AN105" s="120"/>
      <c r="AO105" s="120"/>
      <c r="AP105" s="120"/>
      <c r="AQ105" s="120"/>
    </row>
    <row r="106" spans="1:43" ht="12.75">
      <c r="A106" s="9"/>
      <c r="B106" s="13" t="s">
        <v>2</v>
      </c>
      <c r="C106" s="142" t="s">
        <v>134</v>
      </c>
      <c r="D106" s="142"/>
      <c r="E106" s="142"/>
      <c r="F106" s="142"/>
      <c r="G106" s="142"/>
      <c r="H106" s="142"/>
      <c r="I106" s="143"/>
      <c r="J106" s="40">
        <f>+K106+L106+M106</f>
        <v>0</v>
      </c>
      <c r="K106" s="58"/>
      <c r="L106" s="58"/>
      <c r="M106" s="58"/>
      <c r="P106" s="9"/>
      <c r="Q106" s="13" t="s">
        <v>2</v>
      </c>
      <c r="R106" s="142" t="s">
        <v>134</v>
      </c>
      <c r="S106" s="142"/>
      <c r="T106" s="142"/>
      <c r="U106" s="142"/>
      <c r="V106" s="142"/>
      <c r="W106" s="142"/>
      <c r="X106" s="143"/>
      <c r="Y106" s="40">
        <f>+Z106+AA106+AB106</f>
        <v>0</v>
      </c>
      <c r="Z106" s="58"/>
      <c r="AA106" s="58"/>
      <c r="AB106" s="58"/>
      <c r="AE106" s="9"/>
      <c r="AF106" s="13" t="s">
        <v>2</v>
      </c>
      <c r="AG106" s="142" t="s">
        <v>134</v>
      </c>
      <c r="AH106" s="142"/>
      <c r="AI106" s="142"/>
      <c r="AJ106" s="142"/>
      <c r="AK106" s="142"/>
      <c r="AL106" s="142"/>
      <c r="AM106" s="143"/>
      <c r="AN106" s="40">
        <f>+AO106+AP106+AQ106</f>
        <v>0</v>
      </c>
      <c r="AO106" s="58"/>
      <c r="AP106" s="58"/>
      <c r="AQ106" s="58"/>
    </row>
    <row r="107" spans="1:43" ht="12.75">
      <c r="A107" s="9"/>
      <c r="B107" s="13" t="s">
        <v>3</v>
      </c>
      <c r="C107" s="142" t="s">
        <v>135</v>
      </c>
      <c r="D107" s="142"/>
      <c r="E107" s="142"/>
      <c r="F107" s="142"/>
      <c r="G107" s="142"/>
      <c r="H107" s="142"/>
      <c r="I107" s="143"/>
      <c r="J107" s="40">
        <f>+K107+L107+M107</f>
        <v>0</v>
      </c>
      <c r="K107" s="58"/>
      <c r="L107" s="58"/>
      <c r="M107" s="58"/>
      <c r="P107" s="9"/>
      <c r="Q107" s="13" t="s">
        <v>3</v>
      </c>
      <c r="R107" s="142" t="s">
        <v>135</v>
      </c>
      <c r="S107" s="142"/>
      <c r="T107" s="142"/>
      <c r="U107" s="142"/>
      <c r="V107" s="142"/>
      <c r="W107" s="142"/>
      <c r="X107" s="143"/>
      <c r="Y107" s="40">
        <f>+Z107+AA107+AB107</f>
        <v>0</v>
      </c>
      <c r="Z107" s="58"/>
      <c r="AA107" s="58"/>
      <c r="AB107" s="58"/>
      <c r="AE107" s="9"/>
      <c r="AF107" s="13" t="s">
        <v>3</v>
      </c>
      <c r="AG107" s="142" t="s">
        <v>135</v>
      </c>
      <c r="AH107" s="142"/>
      <c r="AI107" s="142"/>
      <c r="AJ107" s="142"/>
      <c r="AK107" s="142"/>
      <c r="AL107" s="142"/>
      <c r="AM107" s="143"/>
      <c r="AN107" s="40">
        <f>+AO107+AP107+AQ107</f>
        <v>0</v>
      </c>
      <c r="AO107" s="58"/>
      <c r="AP107" s="58"/>
      <c r="AQ107" s="58"/>
    </row>
    <row r="108" spans="1:43" ht="12.75">
      <c r="A108" s="9" t="s">
        <v>11</v>
      </c>
      <c r="B108" s="168" t="s">
        <v>138</v>
      </c>
      <c r="C108" s="168"/>
      <c r="D108" s="168"/>
      <c r="E108" s="168"/>
      <c r="F108" s="168"/>
      <c r="G108" s="168"/>
      <c r="H108" s="168"/>
      <c r="I108" s="169"/>
      <c r="J108" s="120"/>
      <c r="K108" s="120"/>
      <c r="L108" s="120"/>
      <c r="M108" s="120"/>
      <c r="P108" s="9" t="s">
        <v>11</v>
      </c>
      <c r="Q108" s="168" t="s">
        <v>138</v>
      </c>
      <c r="R108" s="168"/>
      <c r="S108" s="168"/>
      <c r="T108" s="168"/>
      <c r="U108" s="168"/>
      <c r="V108" s="168"/>
      <c r="W108" s="168"/>
      <c r="X108" s="169"/>
      <c r="Y108" s="120"/>
      <c r="Z108" s="120"/>
      <c r="AA108" s="120"/>
      <c r="AB108" s="120"/>
      <c r="AE108" s="9" t="s">
        <v>11</v>
      </c>
      <c r="AF108" s="168" t="s">
        <v>138</v>
      </c>
      <c r="AG108" s="168"/>
      <c r="AH108" s="168"/>
      <c r="AI108" s="168"/>
      <c r="AJ108" s="168"/>
      <c r="AK108" s="168"/>
      <c r="AL108" s="168"/>
      <c r="AM108" s="169"/>
      <c r="AN108" s="120"/>
      <c r="AO108" s="120"/>
      <c r="AP108" s="120"/>
      <c r="AQ108" s="120"/>
    </row>
    <row r="109" spans="1:43" ht="12.75">
      <c r="A109" s="9"/>
      <c r="B109" s="13" t="s">
        <v>2</v>
      </c>
      <c r="C109" s="142" t="s">
        <v>134</v>
      </c>
      <c r="D109" s="142"/>
      <c r="E109" s="142"/>
      <c r="F109" s="142"/>
      <c r="G109" s="142"/>
      <c r="H109" s="142"/>
      <c r="I109" s="143"/>
      <c r="J109" s="40">
        <f>+K109+L109+M109</f>
        <v>0</v>
      </c>
      <c r="K109" s="58"/>
      <c r="L109" s="58"/>
      <c r="M109" s="58"/>
      <c r="P109" s="9"/>
      <c r="Q109" s="13" t="s">
        <v>2</v>
      </c>
      <c r="R109" s="142" t="s">
        <v>134</v>
      </c>
      <c r="S109" s="142"/>
      <c r="T109" s="142"/>
      <c r="U109" s="142"/>
      <c r="V109" s="142"/>
      <c r="W109" s="142"/>
      <c r="X109" s="143"/>
      <c r="Y109" s="40">
        <f>+Z109+AA109+AB109</f>
        <v>0</v>
      </c>
      <c r="Z109" s="58"/>
      <c r="AA109" s="58"/>
      <c r="AB109" s="58"/>
      <c r="AE109" s="9"/>
      <c r="AF109" s="13" t="s">
        <v>2</v>
      </c>
      <c r="AG109" s="142" t="s">
        <v>134</v>
      </c>
      <c r="AH109" s="142"/>
      <c r="AI109" s="142"/>
      <c r="AJ109" s="142"/>
      <c r="AK109" s="142"/>
      <c r="AL109" s="142"/>
      <c r="AM109" s="143"/>
      <c r="AN109" s="40">
        <f>+AO109+AP109+AQ109</f>
        <v>0</v>
      </c>
      <c r="AO109" s="58"/>
      <c r="AP109" s="58"/>
      <c r="AQ109" s="58"/>
    </row>
    <row r="110" spans="1:43" ht="12.75">
      <c r="A110" s="9"/>
      <c r="B110" s="13" t="s">
        <v>3</v>
      </c>
      <c r="C110" s="142" t="s">
        <v>135</v>
      </c>
      <c r="D110" s="142"/>
      <c r="E110" s="142"/>
      <c r="F110" s="142"/>
      <c r="G110" s="142"/>
      <c r="H110" s="142"/>
      <c r="I110" s="143"/>
      <c r="J110" s="40">
        <f>+K110+L110+M110</f>
        <v>0</v>
      </c>
      <c r="K110" s="58"/>
      <c r="L110" s="58"/>
      <c r="M110" s="58"/>
      <c r="P110" s="9"/>
      <c r="Q110" s="13" t="s">
        <v>3</v>
      </c>
      <c r="R110" s="142" t="s">
        <v>135</v>
      </c>
      <c r="S110" s="142"/>
      <c r="T110" s="142"/>
      <c r="U110" s="142"/>
      <c r="V110" s="142"/>
      <c r="W110" s="142"/>
      <c r="X110" s="143"/>
      <c r="Y110" s="40">
        <f>+Z110+AA110+AB110</f>
        <v>0</v>
      </c>
      <c r="Z110" s="58"/>
      <c r="AA110" s="58"/>
      <c r="AB110" s="58"/>
      <c r="AE110" s="9"/>
      <c r="AF110" s="13" t="s">
        <v>3</v>
      </c>
      <c r="AG110" s="142" t="s">
        <v>135</v>
      </c>
      <c r="AH110" s="142"/>
      <c r="AI110" s="142"/>
      <c r="AJ110" s="142"/>
      <c r="AK110" s="142"/>
      <c r="AL110" s="142"/>
      <c r="AM110" s="143"/>
      <c r="AN110" s="40">
        <f>+AO110+AP110+AQ110</f>
        <v>0</v>
      </c>
      <c r="AO110" s="58"/>
      <c r="AP110" s="58"/>
      <c r="AQ110" s="58"/>
    </row>
    <row r="111" spans="1:43" ht="12.75">
      <c r="A111" s="24" t="s">
        <v>19</v>
      </c>
      <c r="B111" s="166" t="s">
        <v>125</v>
      </c>
      <c r="C111" s="166"/>
      <c r="D111" s="166"/>
      <c r="E111" s="166"/>
      <c r="F111" s="166"/>
      <c r="G111" s="166"/>
      <c r="H111" s="166"/>
      <c r="I111" s="167"/>
      <c r="J111" s="120"/>
      <c r="K111" s="120"/>
      <c r="L111" s="120"/>
      <c r="M111" s="120"/>
      <c r="P111" s="24" t="s">
        <v>19</v>
      </c>
      <c r="Q111" s="166" t="s">
        <v>125</v>
      </c>
      <c r="R111" s="166"/>
      <c r="S111" s="166"/>
      <c r="T111" s="166"/>
      <c r="U111" s="166"/>
      <c r="V111" s="166"/>
      <c r="W111" s="166"/>
      <c r="X111" s="167"/>
      <c r="Y111" s="120"/>
      <c r="Z111" s="120"/>
      <c r="AA111" s="120"/>
      <c r="AB111" s="120"/>
      <c r="AE111" s="24" t="s">
        <v>19</v>
      </c>
      <c r="AF111" s="166" t="s">
        <v>125</v>
      </c>
      <c r="AG111" s="166"/>
      <c r="AH111" s="166"/>
      <c r="AI111" s="166"/>
      <c r="AJ111" s="166"/>
      <c r="AK111" s="166"/>
      <c r="AL111" s="166"/>
      <c r="AM111" s="167"/>
      <c r="AN111" s="120"/>
      <c r="AO111" s="120"/>
      <c r="AP111" s="120"/>
      <c r="AQ111" s="120"/>
    </row>
    <row r="112" spans="1:43" ht="12.75">
      <c r="A112" s="9"/>
      <c r="B112" s="13" t="s">
        <v>2</v>
      </c>
      <c r="C112" s="142" t="s">
        <v>134</v>
      </c>
      <c r="D112" s="142"/>
      <c r="E112" s="142"/>
      <c r="F112" s="142"/>
      <c r="G112" s="142"/>
      <c r="H112" s="142"/>
      <c r="I112" s="143"/>
      <c r="J112" s="118">
        <f>+K112+L112+M112</f>
        <v>0</v>
      </c>
      <c r="K112" s="72"/>
      <c r="L112" s="72"/>
      <c r="M112" s="72"/>
      <c r="P112" s="9"/>
      <c r="Q112" s="13" t="s">
        <v>2</v>
      </c>
      <c r="R112" s="142" t="s">
        <v>134</v>
      </c>
      <c r="S112" s="142"/>
      <c r="T112" s="142"/>
      <c r="U112" s="142"/>
      <c r="V112" s="142"/>
      <c r="W112" s="142"/>
      <c r="X112" s="143"/>
      <c r="Y112" s="118">
        <f>+Z112+AA112+AB112</f>
        <v>0</v>
      </c>
      <c r="Z112" s="72"/>
      <c r="AA112" s="72"/>
      <c r="AB112" s="72"/>
      <c r="AE112" s="9"/>
      <c r="AF112" s="13" t="s">
        <v>2</v>
      </c>
      <c r="AG112" s="142" t="s">
        <v>134</v>
      </c>
      <c r="AH112" s="142"/>
      <c r="AI112" s="142"/>
      <c r="AJ112" s="142"/>
      <c r="AK112" s="142"/>
      <c r="AL112" s="142"/>
      <c r="AM112" s="143"/>
      <c r="AN112" s="118">
        <f>+AO112+AP112+AQ112</f>
        <v>0</v>
      </c>
      <c r="AO112" s="72"/>
      <c r="AP112" s="72"/>
      <c r="AQ112" s="72"/>
    </row>
    <row r="113" spans="1:43" ht="13.5" thickBot="1">
      <c r="A113" s="46"/>
      <c r="B113" s="119" t="s">
        <v>3</v>
      </c>
      <c r="C113" s="138" t="s">
        <v>135</v>
      </c>
      <c r="D113" s="138"/>
      <c r="E113" s="138"/>
      <c r="F113" s="138"/>
      <c r="G113" s="138"/>
      <c r="H113" s="138"/>
      <c r="I113" s="139"/>
      <c r="J113" s="49">
        <f>+K113+L113+M113</f>
        <v>0</v>
      </c>
      <c r="K113" s="68"/>
      <c r="L113" s="68"/>
      <c r="M113" s="68"/>
      <c r="P113" s="46"/>
      <c r="Q113" s="119" t="s">
        <v>3</v>
      </c>
      <c r="R113" s="138" t="s">
        <v>135</v>
      </c>
      <c r="S113" s="138"/>
      <c r="T113" s="138"/>
      <c r="U113" s="138"/>
      <c r="V113" s="138"/>
      <c r="W113" s="138"/>
      <c r="X113" s="139"/>
      <c r="Y113" s="49">
        <f>+Z113+AA113+AB113</f>
        <v>0</v>
      </c>
      <c r="Z113" s="68"/>
      <c r="AA113" s="68"/>
      <c r="AB113" s="68"/>
      <c r="AE113" s="46"/>
      <c r="AF113" s="119" t="s">
        <v>3</v>
      </c>
      <c r="AG113" s="138" t="s">
        <v>135</v>
      </c>
      <c r="AH113" s="138"/>
      <c r="AI113" s="138"/>
      <c r="AJ113" s="138"/>
      <c r="AK113" s="138"/>
      <c r="AL113" s="138"/>
      <c r="AM113" s="139"/>
      <c r="AN113" s="49">
        <f>+AO113+AP113+AQ113</f>
        <v>0</v>
      </c>
      <c r="AO113" s="68"/>
      <c r="AP113" s="68"/>
      <c r="AQ113" s="68"/>
    </row>
    <row r="114" spans="10:43" ht="12.75">
      <c r="J114" s="50"/>
      <c r="K114" s="50"/>
      <c r="L114" s="50"/>
      <c r="M114" s="50"/>
      <c r="Y114" s="50"/>
      <c r="Z114" s="50"/>
      <c r="AA114" s="50"/>
      <c r="AB114" s="50"/>
      <c r="AN114" s="50"/>
      <c r="AO114" s="50"/>
      <c r="AP114" s="50"/>
      <c r="AQ114" s="50"/>
    </row>
    <row r="115" spans="1:43" ht="15.75">
      <c r="A115" s="116" t="s">
        <v>157</v>
      </c>
      <c r="B115" s="117" t="s">
        <v>153</v>
      </c>
      <c r="C115" s="117"/>
      <c r="D115" s="117"/>
      <c r="E115" s="117"/>
      <c r="F115" s="117"/>
      <c r="G115" s="109"/>
      <c r="H115" s="35"/>
      <c r="I115" s="35"/>
      <c r="J115" s="51"/>
      <c r="K115" s="51"/>
      <c r="L115" s="51"/>
      <c r="M115" s="51"/>
      <c r="P115" s="116" t="s">
        <v>157</v>
      </c>
      <c r="Q115" s="117" t="s">
        <v>153</v>
      </c>
      <c r="R115" s="117"/>
      <c r="S115" s="117"/>
      <c r="T115" s="117"/>
      <c r="U115" s="117"/>
      <c r="V115" s="109"/>
      <c r="W115" s="35"/>
      <c r="X115" s="35"/>
      <c r="Y115" s="51"/>
      <c r="Z115" s="51"/>
      <c r="AA115" s="51"/>
      <c r="AB115" s="51"/>
      <c r="AE115" s="116" t="s">
        <v>157</v>
      </c>
      <c r="AF115" s="117" t="s">
        <v>153</v>
      </c>
      <c r="AG115" s="117"/>
      <c r="AH115" s="117"/>
      <c r="AI115" s="117"/>
      <c r="AJ115" s="117"/>
      <c r="AK115" s="109"/>
      <c r="AL115" s="35"/>
      <c r="AM115" s="35"/>
      <c r="AN115" s="51"/>
      <c r="AO115" s="51"/>
      <c r="AP115" s="51"/>
      <c r="AQ115" s="51"/>
    </row>
    <row r="116" spans="2:43" ht="13.5" thickBot="1">
      <c r="B116" s="1" t="str">
        <f>B6</f>
        <v>April, 2012</v>
      </c>
      <c r="J116" s="52" t="str">
        <f>+J6</f>
        <v>in mn USD</v>
      </c>
      <c r="K116" s="50"/>
      <c r="L116" s="50"/>
      <c r="M116" s="50"/>
      <c r="Q116" s="1" t="str">
        <f>Q6</f>
        <v>April, 2012</v>
      </c>
      <c r="Y116" s="52" t="str">
        <f>+Y6</f>
        <v>in mn EUR</v>
      </c>
      <c r="Z116" s="50"/>
      <c r="AA116" s="50"/>
      <c r="AB116" s="50"/>
      <c r="AF116" s="1" t="str">
        <f>AF6</f>
        <v>April, 2012</v>
      </c>
      <c r="AN116" s="52" t="str">
        <f>+AN6</f>
        <v>in mn PLN</v>
      </c>
      <c r="AO116" s="50"/>
      <c r="AP116" s="50"/>
      <c r="AQ116" s="50"/>
    </row>
    <row r="117" spans="1:43" ht="13.5" thickBot="1">
      <c r="A117" s="161" t="s">
        <v>96</v>
      </c>
      <c r="B117" s="162"/>
      <c r="C117" s="162"/>
      <c r="D117" s="162"/>
      <c r="E117" s="162"/>
      <c r="F117" s="162"/>
      <c r="G117" s="162"/>
      <c r="H117" s="162"/>
      <c r="I117" s="163"/>
      <c r="J117" s="69"/>
      <c r="K117" s="50"/>
      <c r="L117" s="50"/>
      <c r="M117" s="50"/>
      <c r="P117" s="161" t="s">
        <v>96</v>
      </c>
      <c r="Q117" s="162"/>
      <c r="R117" s="162"/>
      <c r="S117" s="162"/>
      <c r="T117" s="162"/>
      <c r="U117" s="162"/>
      <c r="V117" s="162"/>
      <c r="W117" s="162"/>
      <c r="X117" s="163"/>
      <c r="Y117" s="69"/>
      <c r="Z117" s="50"/>
      <c r="AA117" s="50"/>
      <c r="AB117" s="50"/>
      <c r="AE117" s="161" t="s">
        <v>96</v>
      </c>
      <c r="AF117" s="162"/>
      <c r="AG117" s="162"/>
      <c r="AH117" s="162"/>
      <c r="AI117" s="162"/>
      <c r="AJ117" s="162"/>
      <c r="AK117" s="162"/>
      <c r="AL117" s="162"/>
      <c r="AM117" s="163"/>
      <c r="AN117" s="69"/>
      <c r="AO117" s="50"/>
      <c r="AP117" s="50"/>
      <c r="AQ117" s="50"/>
    </row>
    <row r="118" spans="1:43" ht="14.25">
      <c r="A118" s="70" t="s">
        <v>1</v>
      </c>
      <c r="B118" s="164" t="s">
        <v>159</v>
      </c>
      <c r="C118" s="164"/>
      <c r="D118" s="164"/>
      <c r="E118" s="164"/>
      <c r="F118" s="164"/>
      <c r="G118" s="164"/>
      <c r="H118" s="164"/>
      <c r="I118" s="165"/>
      <c r="J118" s="55"/>
      <c r="K118" s="50"/>
      <c r="L118" s="50"/>
      <c r="M118" s="50"/>
      <c r="P118" s="70" t="s">
        <v>1</v>
      </c>
      <c r="Q118" s="164" t="s">
        <v>159</v>
      </c>
      <c r="R118" s="164"/>
      <c r="S118" s="164"/>
      <c r="T118" s="164"/>
      <c r="U118" s="164"/>
      <c r="V118" s="164"/>
      <c r="W118" s="164"/>
      <c r="X118" s="165"/>
      <c r="Y118" s="55"/>
      <c r="Z118" s="50"/>
      <c r="AA118" s="50"/>
      <c r="AB118" s="50"/>
      <c r="AE118" s="70" t="s">
        <v>1</v>
      </c>
      <c r="AF118" s="164" t="s">
        <v>159</v>
      </c>
      <c r="AG118" s="164"/>
      <c r="AH118" s="164"/>
      <c r="AI118" s="164"/>
      <c r="AJ118" s="164"/>
      <c r="AK118" s="164"/>
      <c r="AL118" s="164"/>
      <c r="AM118" s="165"/>
      <c r="AN118" s="55"/>
      <c r="AO118" s="50"/>
      <c r="AP118" s="50"/>
      <c r="AQ118" s="50"/>
    </row>
    <row r="119" spans="1:43" ht="12.75">
      <c r="A119" s="27"/>
      <c r="B119" s="71" t="s">
        <v>2</v>
      </c>
      <c r="C119" s="148" t="s">
        <v>158</v>
      </c>
      <c r="D119" s="148"/>
      <c r="E119" s="148"/>
      <c r="F119" s="148"/>
      <c r="G119" s="148"/>
      <c r="H119" s="148"/>
      <c r="I119" s="149"/>
      <c r="J119" s="72"/>
      <c r="K119" s="50"/>
      <c r="L119" s="50"/>
      <c r="M119" s="50"/>
      <c r="P119" s="27"/>
      <c r="Q119" s="71" t="s">
        <v>2</v>
      </c>
      <c r="R119" s="148" t="s">
        <v>158</v>
      </c>
      <c r="S119" s="148"/>
      <c r="T119" s="148"/>
      <c r="U119" s="148"/>
      <c r="V119" s="148"/>
      <c r="W119" s="148"/>
      <c r="X119" s="149"/>
      <c r="Y119" s="72"/>
      <c r="Z119" s="50"/>
      <c r="AA119" s="50"/>
      <c r="AB119" s="50"/>
      <c r="AE119" s="27"/>
      <c r="AF119" s="71" t="s">
        <v>2</v>
      </c>
      <c r="AG119" s="148" t="s">
        <v>158</v>
      </c>
      <c r="AH119" s="148"/>
      <c r="AI119" s="148"/>
      <c r="AJ119" s="148"/>
      <c r="AK119" s="148"/>
      <c r="AL119" s="148"/>
      <c r="AM119" s="149"/>
      <c r="AN119" s="72"/>
      <c r="AO119" s="50"/>
      <c r="AP119" s="50"/>
      <c r="AQ119" s="50"/>
    </row>
    <row r="120" spans="1:43" ht="27" customHeight="1">
      <c r="A120" s="9"/>
      <c r="B120" s="73" t="s">
        <v>3</v>
      </c>
      <c r="C120" s="159" t="s">
        <v>160</v>
      </c>
      <c r="D120" s="159"/>
      <c r="E120" s="159"/>
      <c r="F120" s="159"/>
      <c r="G120" s="159"/>
      <c r="H120" s="159"/>
      <c r="I120" s="160"/>
      <c r="J120" s="74"/>
      <c r="K120" s="50"/>
      <c r="L120" s="50"/>
      <c r="M120" s="50"/>
      <c r="P120" s="9"/>
      <c r="Q120" s="73" t="s">
        <v>3</v>
      </c>
      <c r="R120" s="159" t="s">
        <v>160</v>
      </c>
      <c r="S120" s="159"/>
      <c r="T120" s="159"/>
      <c r="U120" s="159"/>
      <c r="V120" s="159"/>
      <c r="W120" s="159"/>
      <c r="X120" s="160"/>
      <c r="Y120" s="74"/>
      <c r="Z120" s="50"/>
      <c r="AA120" s="50"/>
      <c r="AB120" s="50"/>
      <c r="AE120" s="9"/>
      <c r="AF120" s="73" t="s">
        <v>3</v>
      </c>
      <c r="AG120" s="159" t="s">
        <v>160</v>
      </c>
      <c r="AH120" s="159"/>
      <c r="AI120" s="159"/>
      <c r="AJ120" s="159"/>
      <c r="AK120" s="159"/>
      <c r="AL120" s="159"/>
      <c r="AM120" s="160"/>
      <c r="AN120" s="74"/>
      <c r="AO120" s="50"/>
      <c r="AP120" s="50"/>
      <c r="AQ120" s="50"/>
    </row>
    <row r="121" spans="1:43" ht="12.75">
      <c r="A121" s="9"/>
      <c r="B121" s="75"/>
      <c r="C121" s="76" t="s">
        <v>10</v>
      </c>
      <c r="D121" s="146" t="s">
        <v>161</v>
      </c>
      <c r="E121" s="146"/>
      <c r="F121" s="146"/>
      <c r="G121" s="146"/>
      <c r="H121" s="146"/>
      <c r="I121" s="147"/>
      <c r="J121" s="72"/>
      <c r="K121" s="50"/>
      <c r="L121" s="50"/>
      <c r="M121" s="50"/>
      <c r="P121" s="9"/>
      <c r="Q121" s="75"/>
      <c r="R121" s="76" t="s">
        <v>10</v>
      </c>
      <c r="S121" s="146" t="s">
        <v>161</v>
      </c>
      <c r="T121" s="146"/>
      <c r="U121" s="146"/>
      <c r="V121" s="146"/>
      <c r="W121" s="146"/>
      <c r="X121" s="147"/>
      <c r="Y121" s="72"/>
      <c r="Z121" s="50"/>
      <c r="AA121" s="50"/>
      <c r="AB121" s="50"/>
      <c r="AE121" s="9"/>
      <c r="AF121" s="75"/>
      <c r="AG121" s="76" t="s">
        <v>10</v>
      </c>
      <c r="AH121" s="146" t="s">
        <v>161</v>
      </c>
      <c r="AI121" s="146"/>
      <c r="AJ121" s="146"/>
      <c r="AK121" s="146"/>
      <c r="AL121" s="146"/>
      <c r="AM121" s="147"/>
      <c r="AN121" s="72"/>
      <c r="AO121" s="50"/>
      <c r="AP121" s="50"/>
      <c r="AQ121" s="50"/>
    </row>
    <row r="122" spans="1:43" ht="12.75">
      <c r="A122" s="27"/>
      <c r="B122" s="77"/>
      <c r="C122" s="78"/>
      <c r="D122" s="79" t="s">
        <v>10</v>
      </c>
      <c r="E122" s="146" t="s">
        <v>162</v>
      </c>
      <c r="F122" s="146"/>
      <c r="G122" s="146"/>
      <c r="H122" s="146"/>
      <c r="I122" s="147"/>
      <c r="J122" s="72"/>
      <c r="K122" s="50"/>
      <c r="L122" s="50"/>
      <c r="M122" s="50"/>
      <c r="P122" s="27"/>
      <c r="Q122" s="77"/>
      <c r="R122" s="78"/>
      <c r="S122" s="79" t="s">
        <v>10</v>
      </c>
      <c r="T122" s="146" t="s">
        <v>162</v>
      </c>
      <c r="U122" s="146"/>
      <c r="V122" s="146"/>
      <c r="W122" s="146"/>
      <c r="X122" s="147"/>
      <c r="Y122" s="72"/>
      <c r="Z122" s="50"/>
      <c r="AA122" s="50"/>
      <c r="AB122" s="50"/>
      <c r="AE122" s="27"/>
      <c r="AF122" s="77"/>
      <c r="AG122" s="78"/>
      <c r="AH122" s="79" t="s">
        <v>10</v>
      </c>
      <c r="AI122" s="146" t="s">
        <v>162</v>
      </c>
      <c r="AJ122" s="146"/>
      <c r="AK122" s="146"/>
      <c r="AL122" s="146"/>
      <c r="AM122" s="147"/>
      <c r="AN122" s="72"/>
      <c r="AO122" s="50"/>
      <c r="AP122" s="50"/>
      <c r="AQ122" s="50"/>
    </row>
    <row r="123" spans="1:43" ht="12.75">
      <c r="A123" s="27"/>
      <c r="B123" s="77"/>
      <c r="C123" s="78"/>
      <c r="D123" s="79" t="s">
        <v>10</v>
      </c>
      <c r="E123" s="146" t="s">
        <v>163</v>
      </c>
      <c r="F123" s="146"/>
      <c r="G123" s="146"/>
      <c r="H123" s="146"/>
      <c r="I123" s="147"/>
      <c r="J123" s="72"/>
      <c r="K123" s="50"/>
      <c r="L123" s="50"/>
      <c r="M123" s="50"/>
      <c r="P123" s="27"/>
      <c r="Q123" s="77"/>
      <c r="R123" s="78"/>
      <c r="S123" s="79" t="s">
        <v>10</v>
      </c>
      <c r="T123" s="146" t="s">
        <v>163</v>
      </c>
      <c r="U123" s="146"/>
      <c r="V123" s="146"/>
      <c r="W123" s="146"/>
      <c r="X123" s="147"/>
      <c r="Y123" s="72"/>
      <c r="Z123" s="50"/>
      <c r="AA123" s="50"/>
      <c r="AB123" s="50"/>
      <c r="AE123" s="27"/>
      <c r="AF123" s="77"/>
      <c r="AG123" s="78"/>
      <c r="AH123" s="79" t="s">
        <v>10</v>
      </c>
      <c r="AI123" s="146" t="s">
        <v>163</v>
      </c>
      <c r="AJ123" s="146"/>
      <c r="AK123" s="146"/>
      <c r="AL123" s="146"/>
      <c r="AM123" s="147"/>
      <c r="AN123" s="72"/>
      <c r="AO123" s="50"/>
      <c r="AP123" s="50"/>
      <c r="AQ123" s="50"/>
    </row>
    <row r="124" spans="1:43" ht="12.75">
      <c r="A124" s="27"/>
      <c r="B124" s="77"/>
      <c r="C124" s="79" t="s">
        <v>10</v>
      </c>
      <c r="D124" s="146" t="s">
        <v>164</v>
      </c>
      <c r="E124" s="146"/>
      <c r="F124" s="146"/>
      <c r="G124" s="146"/>
      <c r="H124" s="146"/>
      <c r="I124" s="147"/>
      <c r="J124" s="72"/>
      <c r="K124" s="50"/>
      <c r="L124" s="50"/>
      <c r="M124" s="50"/>
      <c r="P124" s="27"/>
      <c r="Q124" s="77"/>
      <c r="R124" s="79" t="s">
        <v>10</v>
      </c>
      <c r="S124" s="146" t="s">
        <v>164</v>
      </c>
      <c r="T124" s="146"/>
      <c r="U124" s="146"/>
      <c r="V124" s="146"/>
      <c r="W124" s="146"/>
      <c r="X124" s="147"/>
      <c r="Y124" s="72"/>
      <c r="Z124" s="50"/>
      <c r="AA124" s="50"/>
      <c r="AB124" s="50"/>
      <c r="AE124" s="27"/>
      <c r="AF124" s="77"/>
      <c r="AG124" s="79" t="s">
        <v>10</v>
      </c>
      <c r="AH124" s="146" t="s">
        <v>164</v>
      </c>
      <c r="AI124" s="146"/>
      <c r="AJ124" s="146"/>
      <c r="AK124" s="146"/>
      <c r="AL124" s="146"/>
      <c r="AM124" s="147"/>
      <c r="AN124" s="72"/>
      <c r="AO124" s="50"/>
      <c r="AP124" s="50"/>
      <c r="AQ124" s="50"/>
    </row>
    <row r="125" spans="1:43" ht="14.25">
      <c r="A125" s="80"/>
      <c r="B125" s="81" t="s">
        <v>15</v>
      </c>
      <c r="C125" s="157" t="s">
        <v>165</v>
      </c>
      <c r="D125" s="157"/>
      <c r="E125" s="157"/>
      <c r="F125" s="157"/>
      <c r="G125" s="157"/>
      <c r="H125" s="157"/>
      <c r="I125" s="158"/>
      <c r="J125" s="72"/>
      <c r="K125" s="50"/>
      <c r="L125" s="50"/>
      <c r="M125" s="50"/>
      <c r="P125" s="80"/>
      <c r="Q125" s="81" t="s">
        <v>15</v>
      </c>
      <c r="R125" s="157" t="s">
        <v>165</v>
      </c>
      <c r="S125" s="157"/>
      <c r="T125" s="157"/>
      <c r="U125" s="157"/>
      <c r="V125" s="157"/>
      <c r="W125" s="157"/>
      <c r="X125" s="158"/>
      <c r="Y125" s="72"/>
      <c r="Z125" s="50"/>
      <c r="AA125" s="50"/>
      <c r="AB125" s="50"/>
      <c r="AE125" s="80"/>
      <c r="AF125" s="81" t="s">
        <v>15</v>
      </c>
      <c r="AG125" s="157" t="s">
        <v>165</v>
      </c>
      <c r="AH125" s="157"/>
      <c r="AI125" s="157"/>
      <c r="AJ125" s="157"/>
      <c r="AK125" s="157"/>
      <c r="AL125" s="157"/>
      <c r="AM125" s="158"/>
      <c r="AN125" s="72"/>
      <c r="AO125" s="50"/>
      <c r="AP125" s="50"/>
      <c r="AQ125" s="50"/>
    </row>
    <row r="126" spans="1:43" ht="12.75">
      <c r="A126" s="9"/>
      <c r="B126" s="13"/>
      <c r="C126" s="13" t="s">
        <v>10</v>
      </c>
      <c r="D126" s="148" t="s">
        <v>191</v>
      </c>
      <c r="E126" s="148"/>
      <c r="F126" s="148"/>
      <c r="G126" s="148"/>
      <c r="H126" s="148"/>
      <c r="I126" s="149"/>
      <c r="J126" s="72"/>
      <c r="K126" s="50"/>
      <c r="L126" s="50"/>
      <c r="M126" s="50"/>
      <c r="P126" s="9"/>
      <c r="Q126" s="13"/>
      <c r="R126" s="13" t="s">
        <v>10</v>
      </c>
      <c r="S126" s="148" t="s">
        <v>191</v>
      </c>
      <c r="T126" s="148"/>
      <c r="U126" s="148"/>
      <c r="V126" s="148"/>
      <c r="W126" s="148"/>
      <c r="X126" s="149"/>
      <c r="Y126" s="72"/>
      <c r="Z126" s="50"/>
      <c r="AA126" s="50"/>
      <c r="AB126" s="50"/>
      <c r="AE126" s="9"/>
      <c r="AF126" s="13"/>
      <c r="AG126" s="13" t="s">
        <v>10</v>
      </c>
      <c r="AH126" s="148" t="s">
        <v>191</v>
      </c>
      <c r="AI126" s="148"/>
      <c r="AJ126" s="148"/>
      <c r="AK126" s="148"/>
      <c r="AL126" s="148"/>
      <c r="AM126" s="149"/>
      <c r="AN126" s="72"/>
      <c r="AO126" s="50"/>
      <c r="AP126" s="50"/>
      <c r="AQ126" s="50"/>
    </row>
    <row r="127" spans="1:43" ht="12.75">
      <c r="A127" s="27"/>
      <c r="B127" s="82"/>
      <c r="C127" s="13" t="s">
        <v>10</v>
      </c>
      <c r="D127" s="148" t="s">
        <v>192</v>
      </c>
      <c r="E127" s="148"/>
      <c r="F127" s="148"/>
      <c r="G127" s="148"/>
      <c r="H127" s="148"/>
      <c r="I127" s="149"/>
      <c r="J127" s="72"/>
      <c r="K127" s="50"/>
      <c r="L127" s="50"/>
      <c r="M127" s="50"/>
      <c r="P127" s="27"/>
      <c r="Q127" s="82"/>
      <c r="R127" s="13" t="s">
        <v>10</v>
      </c>
      <c r="S127" s="148" t="s">
        <v>192</v>
      </c>
      <c r="T127" s="148"/>
      <c r="U127" s="148"/>
      <c r="V127" s="148"/>
      <c r="W127" s="148"/>
      <c r="X127" s="149"/>
      <c r="Y127" s="72"/>
      <c r="Z127" s="50"/>
      <c r="AA127" s="50"/>
      <c r="AB127" s="50"/>
      <c r="AE127" s="27"/>
      <c r="AF127" s="82"/>
      <c r="AG127" s="13" t="s">
        <v>10</v>
      </c>
      <c r="AH127" s="148" t="s">
        <v>192</v>
      </c>
      <c r="AI127" s="148"/>
      <c r="AJ127" s="148"/>
      <c r="AK127" s="148"/>
      <c r="AL127" s="148"/>
      <c r="AM127" s="149"/>
      <c r="AN127" s="72"/>
      <c r="AO127" s="50"/>
      <c r="AP127" s="50"/>
      <c r="AQ127" s="50"/>
    </row>
    <row r="128" spans="1:43" ht="12.75" customHeight="1">
      <c r="A128" s="9"/>
      <c r="B128" s="73" t="s">
        <v>20</v>
      </c>
      <c r="C128" s="152" t="s">
        <v>193</v>
      </c>
      <c r="D128" s="152"/>
      <c r="E128" s="152"/>
      <c r="F128" s="152"/>
      <c r="G128" s="152"/>
      <c r="H128" s="152"/>
      <c r="I128" s="153"/>
      <c r="J128" s="74">
        <v>660</v>
      </c>
      <c r="K128" s="50"/>
      <c r="L128" s="50"/>
      <c r="M128" s="50"/>
      <c r="P128" s="9"/>
      <c r="Q128" s="73" t="s">
        <v>20</v>
      </c>
      <c r="R128" s="152" t="s">
        <v>193</v>
      </c>
      <c r="S128" s="152"/>
      <c r="T128" s="152"/>
      <c r="U128" s="152"/>
      <c r="V128" s="152"/>
      <c r="W128" s="152"/>
      <c r="X128" s="153"/>
      <c r="Y128" s="74">
        <v>498</v>
      </c>
      <c r="Z128" s="50"/>
      <c r="AA128" s="50"/>
      <c r="AB128" s="50"/>
      <c r="AE128" s="9"/>
      <c r="AF128" s="73" t="s">
        <v>20</v>
      </c>
      <c r="AG128" s="152" t="s">
        <v>193</v>
      </c>
      <c r="AH128" s="152"/>
      <c r="AI128" s="152"/>
      <c r="AJ128" s="152"/>
      <c r="AK128" s="152"/>
      <c r="AL128" s="152"/>
      <c r="AM128" s="153"/>
      <c r="AN128" s="74">
        <v>2081</v>
      </c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59" t="s">
        <v>217</v>
      </c>
      <c r="E129" s="159"/>
      <c r="F129" s="159"/>
      <c r="G129" s="159"/>
      <c r="H129" s="159"/>
      <c r="I129" s="160"/>
      <c r="J129" s="72">
        <v>-5834</v>
      </c>
      <c r="K129" s="50"/>
      <c r="L129" s="50"/>
      <c r="M129" s="50"/>
      <c r="P129" s="9"/>
      <c r="Q129" s="13"/>
      <c r="R129" s="73" t="s">
        <v>10</v>
      </c>
      <c r="S129" s="159" t="s">
        <v>217</v>
      </c>
      <c r="T129" s="159"/>
      <c r="U129" s="159"/>
      <c r="V129" s="159"/>
      <c r="W129" s="159"/>
      <c r="X129" s="160"/>
      <c r="Y129" s="72">
        <v>-4406</v>
      </c>
      <c r="Z129" s="50"/>
      <c r="AA129" s="50"/>
      <c r="AB129" s="50"/>
      <c r="AE129" s="9"/>
      <c r="AF129" s="13"/>
      <c r="AG129" s="73" t="s">
        <v>10</v>
      </c>
      <c r="AH129" s="159" t="s">
        <v>217</v>
      </c>
      <c r="AI129" s="159"/>
      <c r="AJ129" s="159"/>
      <c r="AK129" s="159"/>
      <c r="AL129" s="159"/>
      <c r="AM129" s="160"/>
      <c r="AN129" s="72">
        <v>-18381</v>
      </c>
      <c r="AO129" s="50"/>
      <c r="AP129" s="50"/>
      <c r="AQ129" s="50"/>
    </row>
    <row r="130" spans="1:43" ht="12.75" customHeight="1">
      <c r="A130" s="9"/>
      <c r="B130" s="13"/>
      <c r="C130" s="73" t="s">
        <v>10</v>
      </c>
      <c r="D130" s="159" t="s">
        <v>218</v>
      </c>
      <c r="E130" s="159"/>
      <c r="F130" s="159"/>
      <c r="G130" s="159"/>
      <c r="H130" s="159"/>
      <c r="I130" s="160"/>
      <c r="J130" s="122"/>
      <c r="K130" s="50"/>
      <c r="L130" s="50"/>
      <c r="M130" s="50"/>
      <c r="P130" s="9"/>
      <c r="Q130" s="13"/>
      <c r="R130" s="73" t="s">
        <v>10</v>
      </c>
      <c r="S130" s="159" t="s">
        <v>218</v>
      </c>
      <c r="T130" s="159"/>
      <c r="U130" s="159"/>
      <c r="V130" s="159"/>
      <c r="W130" s="159"/>
      <c r="X130" s="160"/>
      <c r="Y130" s="122"/>
      <c r="Z130" s="50"/>
      <c r="AA130" s="50"/>
      <c r="AB130" s="50"/>
      <c r="AE130" s="9"/>
      <c r="AF130" s="13"/>
      <c r="AG130" s="73" t="s">
        <v>10</v>
      </c>
      <c r="AH130" s="159" t="s">
        <v>218</v>
      </c>
      <c r="AI130" s="159"/>
      <c r="AJ130" s="159"/>
      <c r="AK130" s="159"/>
      <c r="AL130" s="159"/>
      <c r="AM130" s="160"/>
      <c r="AN130" s="122"/>
      <c r="AO130" s="50"/>
      <c r="AP130" s="50"/>
      <c r="AQ130" s="50"/>
    </row>
    <row r="131" spans="1:43" ht="12.75" customHeight="1">
      <c r="A131" s="9"/>
      <c r="B131" s="13"/>
      <c r="C131" s="73" t="s">
        <v>10</v>
      </c>
      <c r="D131" s="159" t="s">
        <v>219</v>
      </c>
      <c r="E131" s="159"/>
      <c r="F131" s="159"/>
      <c r="G131" s="159"/>
      <c r="H131" s="159"/>
      <c r="I131" s="160"/>
      <c r="J131" s="123"/>
      <c r="K131" s="50"/>
      <c r="L131" s="50"/>
      <c r="M131" s="50"/>
      <c r="P131" s="9"/>
      <c r="Q131" s="13"/>
      <c r="R131" s="73" t="s">
        <v>10</v>
      </c>
      <c r="S131" s="159" t="s">
        <v>219</v>
      </c>
      <c r="T131" s="159"/>
      <c r="U131" s="159"/>
      <c r="V131" s="159"/>
      <c r="W131" s="159"/>
      <c r="X131" s="160"/>
      <c r="Y131" s="123"/>
      <c r="Z131" s="50"/>
      <c r="AA131" s="50"/>
      <c r="AB131" s="50"/>
      <c r="AE131" s="9"/>
      <c r="AF131" s="13"/>
      <c r="AG131" s="73" t="s">
        <v>10</v>
      </c>
      <c r="AH131" s="159" t="s">
        <v>219</v>
      </c>
      <c r="AI131" s="159"/>
      <c r="AJ131" s="159"/>
      <c r="AK131" s="159"/>
      <c r="AL131" s="159"/>
      <c r="AM131" s="160"/>
      <c r="AN131" s="123"/>
      <c r="AO131" s="50"/>
      <c r="AP131" s="50"/>
      <c r="AQ131" s="50"/>
    </row>
    <row r="132" spans="1:43" ht="12.75" customHeight="1">
      <c r="A132" s="27"/>
      <c r="B132" s="82"/>
      <c r="C132" s="73" t="s">
        <v>10</v>
      </c>
      <c r="D132" s="159" t="s">
        <v>220</v>
      </c>
      <c r="E132" s="159"/>
      <c r="F132" s="159"/>
      <c r="G132" s="159"/>
      <c r="H132" s="159"/>
      <c r="I132" s="160"/>
      <c r="J132" s="72">
        <v>6494</v>
      </c>
      <c r="K132" s="50"/>
      <c r="L132" s="50"/>
      <c r="M132" s="50"/>
      <c r="P132" s="27"/>
      <c r="Q132" s="82"/>
      <c r="R132" s="73" t="s">
        <v>10</v>
      </c>
      <c r="S132" s="159" t="s">
        <v>220</v>
      </c>
      <c r="T132" s="159"/>
      <c r="U132" s="159"/>
      <c r="V132" s="159"/>
      <c r="W132" s="159"/>
      <c r="X132" s="160"/>
      <c r="Y132" s="123">
        <v>4904</v>
      </c>
      <c r="Z132" s="50"/>
      <c r="AA132" s="50"/>
      <c r="AB132" s="50"/>
      <c r="AE132" s="27"/>
      <c r="AF132" s="82"/>
      <c r="AG132" s="73" t="s">
        <v>10</v>
      </c>
      <c r="AH132" s="159" t="s">
        <v>220</v>
      </c>
      <c r="AI132" s="159"/>
      <c r="AJ132" s="159"/>
      <c r="AK132" s="159"/>
      <c r="AL132" s="159"/>
      <c r="AM132" s="160"/>
      <c r="AN132" s="72">
        <v>20462</v>
      </c>
      <c r="AO132" s="50"/>
      <c r="AP132" s="50"/>
      <c r="AQ132" s="50"/>
    </row>
    <row r="133" spans="1:43" ht="12.75">
      <c r="A133" s="9"/>
      <c r="B133" s="83" t="s">
        <v>21</v>
      </c>
      <c r="C133" s="154" t="s">
        <v>194</v>
      </c>
      <c r="D133" s="155"/>
      <c r="E133" s="155"/>
      <c r="F133" s="155"/>
      <c r="G133" s="155"/>
      <c r="H133" s="155"/>
      <c r="I133" s="156"/>
      <c r="J133" s="135"/>
      <c r="K133" s="50"/>
      <c r="L133" s="50"/>
      <c r="M133" s="50"/>
      <c r="P133" s="9"/>
      <c r="Q133" s="83" t="s">
        <v>21</v>
      </c>
      <c r="R133" s="154" t="s">
        <v>194</v>
      </c>
      <c r="S133" s="155"/>
      <c r="T133" s="155"/>
      <c r="U133" s="155"/>
      <c r="V133" s="155"/>
      <c r="W133" s="155"/>
      <c r="X133" s="156"/>
      <c r="Y133" s="135"/>
      <c r="Z133" s="50"/>
      <c r="AA133" s="50"/>
      <c r="AB133" s="50"/>
      <c r="AE133" s="9"/>
      <c r="AF133" s="83" t="s">
        <v>21</v>
      </c>
      <c r="AG133" s="154" t="s">
        <v>194</v>
      </c>
      <c r="AH133" s="155"/>
      <c r="AI133" s="155"/>
      <c r="AJ133" s="155"/>
      <c r="AK133" s="155"/>
      <c r="AL133" s="155"/>
      <c r="AM133" s="156"/>
      <c r="AN133" s="135"/>
      <c r="AO133" s="50"/>
      <c r="AP133" s="50"/>
      <c r="AQ133" s="50"/>
    </row>
    <row r="134" spans="1:43" ht="12.75">
      <c r="A134" s="80"/>
      <c r="B134" s="81"/>
      <c r="C134" s="81" t="s">
        <v>10</v>
      </c>
      <c r="D134" s="157" t="s">
        <v>166</v>
      </c>
      <c r="E134" s="157"/>
      <c r="F134" s="157"/>
      <c r="G134" s="157"/>
      <c r="H134" s="157"/>
      <c r="I134" s="158"/>
      <c r="J134" s="72"/>
      <c r="K134" s="84"/>
      <c r="L134" s="84"/>
      <c r="M134" s="84"/>
      <c r="P134" s="80"/>
      <c r="Q134" s="81"/>
      <c r="R134" s="81" t="s">
        <v>10</v>
      </c>
      <c r="S134" s="157" t="s">
        <v>166</v>
      </c>
      <c r="T134" s="157"/>
      <c r="U134" s="157"/>
      <c r="V134" s="157"/>
      <c r="W134" s="157"/>
      <c r="X134" s="158"/>
      <c r="Y134" s="72"/>
      <c r="Z134" s="84"/>
      <c r="AA134" s="84"/>
      <c r="AB134" s="84"/>
      <c r="AE134" s="80"/>
      <c r="AF134" s="81"/>
      <c r="AG134" s="81" t="s">
        <v>10</v>
      </c>
      <c r="AH134" s="157" t="s">
        <v>166</v>
      </c>
      <c r="AI134" s="157"/>
      <c r="AJ134" s="157"/>
      <c r="AK134" s="157"/>
      <c r="AL134" s="157"/>
      <c r="AM134" s="158"/>
      <c r="AN134" s="72"/>
      <c r="AO134" s="84"/>
      <c r="AP134" s="84"/>
      <c r="AQ134" s="84"/>
    </row>
    <row r="135" spans="1:43" ht="12.75">
      <c r="A135" s="9"/>
      <c r="B135" s="13"/>
      <c r="C135" s="81" t="s">
        <v>10</v>
      </c>
      <c r="D135" s="148" t="s">
        <v>22</v>
      </c>
      <c r="E135" s="148"/>
      <c r="F135" s="148"/>
      <c r="G135" s="148"/>
      <c r="H135" s="148"/>
      <c r="I135" s="149"/>
      <c r="J135" s="72"/>
      <c r="K135" s="50"/>
      <c r="L135" s="50"/>
      <c r="M135" s="50"/>
      <c r="P135" s="9"/>
      <c r="Q135" s="13"/>
      <c r="R135" s="81" t="s">
        <v>10</v>
      </c>
      <c r="S135" s="148" t="s">
        <v>22</v>
      </c>
      <c r="T135" s="148"/>
      <c r="U135" s="148"/>
      <c r="V135" s="148"/>
      <c r="W135" s="148"/>
      <c r="X135" s="149"/>
      <c r="Y135" s="72"/>
      <c r="Z135" s="50"/>
      <c r="AA135" s="50"/>
      <c r="AB135" s="50"/>
      <c r="AE135" s="9"/>
      <c r="AF135" s="13"/>
      <c r="AG135" s="81" t="s">
        <v>10</v>
      </c>
      <c r="AH135" s="148" t="s">
        <v>22</v>
      </c>
      <c r="AI135" s="148"/>
      <c r="AJ135" s="148"/>
      <c r="AK135" s="148"/>
      <c r="AL135" s="148"/>
      <c r="AM135" s="149"/>
      <c r="AN135" s="72"/>
      <c r="AO135" s="50"/>
      <c r="AP135" s="50"/>
      <c r="AQ135" s="50"/>
    </row>
    <row r="136" spans="1:43" ht="12.75">
      <c r="A136" s="27"/>
      <c r="B136" s="82"/>
      <c r="C136" s="81" t="s">
        <v>10</v>
      </c>
      <c r="D136" s="148" t="s">
        <v>167</v>
      </c>
      <c r="E136" s="148"/>
      <c r="F136" s="148"/>
      <c r="G136" s="148"/>
      <c r="H136" s="148"/>
      <c r="I136" s="149"/>
      <c r="J136" s="72"/>
      <c r="K136" s="50"/>
      <c r="L136" s="50"/>
      <c r="M136" s="50"/>
      <c r="P136" s="27"/>
      <c r="Q136" s="82"/>
      <c r="R136" s="81" t="s">
        <v>10</v>
      </c>
      <c r="S136" s="148" t="s">
        <v>167</v>
      </c>
      <c r="T136" s="148"/>
      <c r="U136" s="148"/>
      <c r="V136" s="148"/>
      <c r="W136" s="148"/>
      <c r="X136" s="149"/>
      <c r="Y136" s="72"/>
      <c r="Z136" s="50"/>
      <c r="AA136" s="50"/>
      <c r="AB136" s="50"/>
      <c r="AE136" s="27"/>
      <c r="AF136" s="82"/>
      <c r="AG136" s="81" t="s">
        <v>10</v>
      </c>
      <c r="AH136" s="148" t="s">
        <v>167</v>
      </c>
      <c r="AI136" s="148"/>
      <c r="AJ136" s="148"/>
      <c r="AK136" s="148"/>
      <c r="AL136" s="148"/>
      <c r="AM136" s="149"/>
      <c r="AN136" s="72"/>
      <c r="AO136" s="50"/>
      <c r="AP136" s="50"/>
      <c r="AQ136" s="50"/>
    </row>
    <row r="137" spans="1:43" ht="12.75">
      <c r="A137" s="9"/>
      <c r="B137" s="13"/>
      <c r="C137" s="81" t="s">
        <v>10</v>
      </c>
      <c r="D137" s="142" t="s">
        <v>168</v>
      </c>
      <c r="E137" s="142"/>
      <c r="F137" s="142"/>
      <c r="G137" s="142"/>
      <c r="H137" s="142"/>
      <c r="I137" s="143"/>
      <c r="J137" s="72"/>
      <c r="K137" s="50"/>
      <c r="L137" s="50"/>
      <c r="M137" s="50"/>
      <c r="P137" s="9"/>
      <c r="Q137" s="13"/>
      <c r="R137" s="81" t="s">
        <v>10</v>
      </c>
      <c r="S137" s="142" t="s">
        <v>168</v>
      </c>
      <c r="T137" s="142"/>
      <c r="U137" s="142"/>
      <c r="V137" s="142"/>
      <c r="W137" s="142"/>
      <c r="X137" s="143"/>
      <c r="Y137" s="72"/>
      <c r="Z137" s="50"/>
      <c r="AA137" s="50"/>
      <c r="AB137" s="50"/>
      <c r="AE137" s="9"/>
      <c r="AF137" s="13"/>
      <c r="AG137" s="81" t="s">
        <v>10</v>
      </c>
      <c r="AH137" s="142" t="s">
        <v>168</v>
      </c>
      <c r="AI137" s="142"/>
      <c r="AJ137" s="142"/>
      <c r="AK137" s="142"/>
      <c r="AL137" s="142"/>
      <c r="AM137" s="143"/>
      <c r="AN137" s="72"/>
      <c r="AO137" s="50"/>
      <c r="AP137" s="50"/>
      <c r="AQ137" s="50"/>
    </row>
    <row r="138" spans="1:43" ht="12.75">
      <c r="A138" s="9"/>
      <c r="B138" s="13"/>
      <c r="C138" s="81" t="s">
        <v>10</v>
      </c>
      <c r="D138" s="142" t="s">
        <v>110</v>
      </c>
      <c r="E138" s="142"/>
      <c r="F138" s="142"/>
      <c r="G138" s="142"/>
      <c r="H138" s="142"/>
      <c r="I138" s="143"/>
      <c r="J138" s="72"/>
      <c r="K138" s="50"/>
      <c r="L138" s="50"/>
      <c r="M138" s="50"/>
      <c r="P138" s="9"/>
      <c r="Q138" s="13"/>
      <c r="R138" s="81" t="s">
        <v>10</v>
      </c>
      <c r="S138" s="142" t="s">
        <v>110</v>
      </c>
      <c r="T138" s="142"/>
      <c r="U138" s="142"/>
      <c r="V138" s="142"/>
      <c r="W138" s="142"/>
      <c r="X138" s="143"/>
      <c r="Y138" s="72"/>
      <c r="Z138" s="50"/>
      <c r="AA138" s="50"/>
      <c r="AB138" s="50"/>
      <c r="AE138" s="9"/>
      <c r="AF138" s="13"/>
      <c r="AG138" s="81" t="s">
        <v>10</v>
      </c>
      <c r="AH138" s="142" t="s">
        <v>110</v>
      </c>
      <c r="AI138" s="142"/>
      <c r="AJ138" s="142"/>
      <c r="AK138" s="142"/>
      <c r="AL138" s="142"/>
      <c r="AM138" s="143"/>
      <c r="AN138" s="72"/>
      <c r="AO138" s="50"/>
      <c r="AP138" s="50"/>
      <c r="AQ138" s="50"/>
    </row>
    <row r="139" spans="1:43" ht="27" customHeight="1">
      <c r="A139" s="9"/>
      <c r="B139" s="73" t="s">
        <v>23</v>
      </c>
      <c r="C139" s="150" t="s">
        <v>195</v>
      </c>
      <c r="D139" s="150"/>
      <c r="E139" s="150"/>
      <c r="F139" s="150"/>
      <c r="G139" s="150"/>
      <c r="H139" s="150"/>
      <c r="I139" s="151"/>
      <c r="J139" s="74"/>
      <c r="K139" s="50"/>
      <c r="L139" s="50"/>
      <c r="M139" s="50"/>
      <c r="P139" s="9"/>
      <c r="Q139" s="73" t="s">
        <v>23</v>
      </c>
      <c r="R139" s="150" t="s">
        <v>195</v>
      </c>
      <c r="S139" s="150"/>
      <c r="T139" s="150"/>
      <c r="U139" s="150"/>
      <c r="V139" s="150"/>
      <c r="W139" s="150"/>
      <c r="X139" s="151"/>
      <c r="Y139" s="74"/>
      <c r="Z139" s="50"/>
      <c r="AA139" s="50"/>
      <c r="AB139" s="50"/>
      <c r="AE139" s="9"/>
      <c r="AF139" s="73" t="s">
        <v>23</v>
      </c>
      <c r="AG139" s="150" t="s">
        <v>195</v>
      </c>
      <c r="AH139" s="150"/>
      <c r="AI139" s="150"/>
      <c r="AJ139" s="150"/>
      <c r="AK139" s="150"/>
      <c r="AL139" s="150"/>
      <c r="AM139" s="151"/>
      <c r="AN139" s="74"/>
      <c r="AO139" s="50"/>
      <c r="AP139" s="50"/>
      <c r="AQ139" s="50"/>
    </row>
    <row r="140" spans="1:43" ht="27" customHeight="1">
      <c r="A140" s="9"/>
      <c r="B140" s="12"/>
      <c r="C140" s="38" t="s">
        <v>10</v>
      </c>
      <c r="D140" s="152" t="s">
        <v>196</v>
      </c>
      <c r="E140" s="152"/>
      <c r="F140" s="152"/>
      <c r="G140" s="152"/>
      <c r="H140" s="152"/>
      <c r="I140" s="153"/>
      <c r="J140" s="74"/>
      <c r="K140" s="50"/>
      <c r="L140" s="50"/>
      <c r="M140" s="50"/>
      <c r="P140" s="9"/>
      <c r="Q140" s="12"/>
      <c r="R140" s="38" t="s">
        <v>10</v>
      </c>
      <c r="S140" s="152" t="s">
        <v>196</v>
      </c>
      <c r="T140" s="152"/>
      <c r="U140" s="152"/>
      <c r="V140" s="152"/>
      <c r="W140" s="152"/>
      <c r="X140" s="153"/>
      <c r="Y140" s="74"/>
      <c r="Z140" s="50"/>
      <c r="AA140" s="50"/>
      <c r="AB140" s="50"/>
      <c r="AE140" s="9"/>
      <c r="AF140" s="12"/>
      <c r="AG140" s="38" t="s">
        <v>10</v>
      </c>
      <c r="AH140" s="152" t="s">
        <v>196</v>
      </c>
      <c r="AI140" s="152"/>
      <c r="AJ140" s="152"/>
      <c r="AK140" s="152"/>
      <c r="AL140" s="152"/>
      <c r="AM140" s="153"/>
      <c r="AN140" s="74"/>
      <c r="AO140" s="50"/>
      <c r="AP140" s="50"/>
      <c r="AQ140" s="50"/>
    </row>
    <row r="141" spans="1:43" ht="12.75">
      <c r="A141" s="27"/>
      <c r="B141" s="28"/>
      <c r="C141" s="28"/>
      <c r="D141" s="57" t="s">
        <v>24</v>
      </c>
      <c r="E141" s="148" t="s">
        <v>172</v>
      </c>
      <c r="F141" s="148"/>
      <c r="G141" s="148"/>
      <c r="H141" s="148"/>
      <c r="I141" s="149"/>
      <c r="J141" s="72"/>
      <c r="K141" s="50"/>
      <c r="L141" s="50"/>
      <c r="M141" s="50"/>
      <c r="P141" s="27"/>
      <c r="Q141" s="28"/>
      <c r="R141" s="28"/>
      <c r="S141" s="57" t="s">
        <v>24</v>
      </c>
      <c r="T141" s="148" t="s">
        <v>172</v>
      </c>
      <c r="U141" s="148"/>
      <c r="V141" s="148"/>
      <c r="W141" s="148"/>
      <c r="X141" s="149"/>
      <c r="Y141" s="72"/>
      <c r="Z141" s="50"/>
      <c r="AA141" s="50"/>
      <c r="AB141" s="50"/>
      <c r="AE141" s="27"/>
      <c r="AF141" s="28"/>
      <c r="AG141" s="28"/>
      <c r="AH141" s="57" t="s">
        <v>24</v>
      </c>
      <c r="AI141" s="148" t="s">
        <v>172</v>
      </c>
      <c r="AJ141" s="148"/>
      <c r="AK141" s="148"/>
      <c r="AL141" s="148"/>
      <c r="AM141" s="149"/>
      <c r="AN141" s="72"/>
      <c r="AO141" s="50"/>
      <c r="AP141" s="50"/>
      <c r="AQ141" s="50"/>
    </row>
    <row r="142" spans="1:43" ht="12.75">
      <c r="A142" s="9"/>
      <c r="B142" s="12"/>
      <c r="C142" s="12"/>
      <c r="D142" s="13" t="s">
        <v>3</v>
      </c>
      <c r="E142" s="142" t="s">
        <v>169</v>
      </c>
      <c r="F142" s="142"/>
      <c r="G142" s="142"/>
      <c r="H142" s="142"/>
      <c r="I142" s="143"/>
      <c r="J142" s="72"/>
      <c r="K142" s="50"/>
      <c r="L142" s="50"/>
      <c r="M142" s="50"/>
      <c r="P142" s="9"/>
      <c r="Q142" s="12"/>
      <c r="R142" s="12"/>
      <c r="S142" s="13" t="s">
        <v>3</v>
      </c>
      <c r="T142" s="142" t="s">
        <v>169</v>
      </c>
      <c r="U142" s="142"/>
      <c r="V142" s="142"/>
      <c r="W142" s="142"/>
      <c r="X142" s="143"/>
      <c r="Y142" s="72"/>
      <c r="Z142" s="50"/>
      <c r="AA142" s="50"/>
      <c r="AB142" s="50"/>
      <c r="AE142" s="9"/>
      <c r="AF142" s="12"/>
      <c r="AG142" s="12"/>
      <c r="AH142" s="13" t="s">
        <v>3</v>
      </c>
      <c r="AI142" s="142" t="s">
        <v>169</v>
      </c>
      <c r="AJ142" s="142"/>
      <c r="AK142" s="142"/>
      <c r="AL142" s="142"/>
      <c r="AM142" s="143"/>
      <c r="AN142" s="72"/>
      <c r="AO142" s="50"/>
      <c r="AP142" s="50"/>
      <c r="AQ142" s="50"/>
    </row>
    <row r="143" spans="1:43" ht="12.75">
      <c r="A143" s="9"/>
      <c r="B143" s="85"/>
      <c r="C143" s="38" t="s">
        <v>10</v>
      </c>
      <c r="D143" s="144" t="s">
        <v>173</v>
      </c>
      <c r="E143" s="144"/>
      <c r="F143" s="144"/>
      <c r="G143" s="144"/>
      <c r="H143" s="144"/>
      <c r="I143" s="145"/>
      <c r="J143" s="72"/>
      <c r="K143" s="50"/>
      <c r="L143" s="50"/>
      <c r="M143" s="50"/>
      <c r="P143" s="9"/>
      <c r="Q143" s="85"/>
      <c r="R143" s="38" t="s">
        <v>10</v>
      </c>
      <c r="S143" s="144" t="s">
        <v>173</v>
      </c>
      <c r="T143" s="144"/>
      <c r="U143" s="144"/>
      <c r="V143" s="144"/>
      <c r="W143" s="144"/>
      <c r="X143" s="145"/>
      <c r="Y143" s="72"/>
      <c r="Z143" s="50"/>
      <c r="AA143" s="50"/>
      <c r="AB143" s="50"/>
      <c r="AE143" s="9"/>
      <c r="AF143" s="85"/>
      <c r="AG143" s="38" t="s">
        <v>10</v>
      </c>
      <c r="AH143" s="144" t="s">
        <v>173</v>
      </c>
      <c r="AI143" s="144"/>
      <c r="AJ143" s="144"/>
      <c r="AK143" s="144"/>
      <c r="AL143" s="144"/>
      <c r="AM143" s="145"/>
      <c r="AN143" s="72"/>
      <c r="AO143" s="50"/>
      <c r="AP143" s="50"/>
      <c r="AQ143" s="50"/>
    </row>
    <row r="144" spans="1:43" ht="12.75">
      <c r="A144" s="27"/>
      <c r="B144" s="28"/>
      <c r="C144" s="86"/>
      <c r="D144" s="87" t="s">
        <v>24</v>
      </c>
      <c r="E144" s="146" t="s">
        <v>172</v>
      </c>
      <c r="F144" s="146"/>
      <c r="G144" s="146"/>
      <c r="H144" s="146"/>
      <c r="I144" s="147"/>
      <c r="J144" s="72"/>
      <c r="K144" s="50"/>
      <c r="L144" s="50"/>
      <c r="M144" s="50"/>
      <c r="P144" s="27"/>
      <c r="Q144" s="28"/>
      <c r="R144" s="86"/>
      <c r="S144" s="87" t="s">
        <v>24</v>
      </c>
      <c r="T144" s="146" t="s">
        <v>172</v>
      </c>
      <c r="U144" s="146"/>
      <c r="V144" s="146"/>
      <c r="W144" s="146"/>
      <c r="X144" s="147"/>
      <c r="Y144" s="72"/>
      <c r="Z144" s="50"/>
      <c r="AA144" s="50"/>
      <c r="AB144" s="50"/>
      <c r="AE144" s="27"/>
      <c r="AF144" s="28"/>
      <c r="AG144" s="86"/>
      <c r="AH144" s="87" t="s">
        <v>24</v>
      </c>
      <c r="AI144" s="146" t="s">
        <v>172</v>
      </c>
      <c r="AJ144" s="146"/>
      <c r="AK144" s="146"/>
      <c r="AL144" s="146"/>
      <c r="AM144" s="147"/>
      <c r="AN144" s="72"/>
      <c r="AO144" s="50"/>
      <c r="AP144" s="50"/>
      <c r="AQ144" s="50"/>
    </row>
    <row r="145" spans="1:43" ht="12.75">
      <c r="A145" s="9"/>
      <c r="B145" s="12"/>
      <c r="C145" s="12"/>
      <c r="D145" s="12"/>
      <c r="E145" s="12" t="s">
        <v>17</v>
      </c>
      <c r="F145" s="142" t="s">
        <v>151</v>
      </c>
      <c r="G145" s="142"/>
      <c r="H145" s="142"/>
      <c r="I145" s="143"/>
      <c r="J145" s="72"/>
      <c r="K145" s="50"/>
      <c r="L145" s="50"/>
      <c r="M145" s="50"/>
      <c r="P145" s="9"/>
      <c r="Q145" s="12"/>
      <c r="R145" s="12"/>
      <c r="S145" s="12"/>
      <c r="T145" s="12" t="s">
        <v>17</v>
      </c>
      <c r="U145" s="142" t="s">
        <v>151</v>
      </c>
      <c r="V145" s="142"/>
      <c r="W145" s="142"/>
      <c r="X145" s="143"/>
      <c r="Y145" s="72"/>
      <c r="Z145" s="50"/>
      <c r="AA145" s="50"/>
      <c r="AB145" s="50"/>
      <c r="AE145" s="9"/>
      <c r="AF145" s="12"/>
      <c r="AG145" s="12"/>
      <c r="AH145" s="12"/>
      <c r="AI145" s="12" t="s">
        <v>17</v>
      </c>
      <c r="AJ145" s="142" t="s">
        <v>151</v>
      </c>
      <c r="AK145" s="142"/>
      <c r="AL145" s="142"/>
      <c r="AM145" s="143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4" t="s">
        <v>18</v>
      </c>
      <c r="F146" s="142" t="s">
        <v>152</v>
      </c>
      <c r="G146" s="142"/>
      <c r="H146" s="142"/>
      <c r="I146" s="143"/>
      <c r="J146" s="72"/>
      <c r="K146" s="50"/>
      <c r="L146" s="50"/>
      <c r="M146" s="50"/>
      <c r="P146" s="9"/>
      <c r="Q146" s="12"/>
      <c r="R146" s="12"/>
      <c r="S146" s="12"/>
      <c r="T146" s="14" t="s">
        <v>18</v>
      </c>
      <c r="U146" s="142" t="s">
        <v>152</v>
      </c>
      <c r="V146" s="142"/>
      <c r="W146" s="142"/>
      <c r="X146" s="143"/>
      <c r="Y146" s="72"/>
      <c r="Z146" s="50"/>
      <c r="AA146" s="50"/>
      <c r="AB146" s="50"/>
      <c r="AE146" s="9"/>
      <c r="AF146" s="12"/>
      <c r="AG146" s="12"/>
      <c r="AH146" s="12"/>
      <c r="AI146" s="14" t="s">
        <v>18</v>
      </c>
      <c r="AJ146" s="142" t="s">
        <v>152</v>
      </c>
      <c r="AK146" s="142"/>
      <c r="AL146" s="142"/>
      <c r="AM146" s="143"/>
      <c r="AN146" s="72"/>
      <c r="AO146" s="50"/>
      <c r="AP146" s="50"/>
      <c r="AQ146" s="50"/>
    </row>
    <row r="147" spans="1:43" ht="12.75">
      <c r="A147" s="27"/>
      <c r="B147" s="28"/>
      <c r="C147" s="28"/>
      <c r="D147" s="28" t="s">
        <v>3</v>
      </c>
      <c r="E147" s="140" t="s">
        <v>169</v>
      </c>
      <c r="F147" s="140"/>
      <c r="G147" s="140"/>
      <c r="H147" s="140"/>
      <c r="I147" s="141"/>
      <c r="J147" s="72"/>
      <c r="K147" s="50"/>
      <c r="L147" s="50"/>
      <c r="M147" s="50"/>
      <c r="P147" s="27"/>
      <c r="Q147" s="28"/>
      <c r="R147" s="28"/>
      <c r="S147" s="28" t="s">
        <v>3</v>
      </c>
      <c r="T147" s="140" t="s">
        <v>169</v>
      </c>
      <c r="U147" s="140"/>
      <c r="V147" s="140"/>
      <c r="W147" s="140"/>
      <c r="X147" s="141"/>
      <c r="Y147" s="72"/>
      <c r="Z147" s="50"/>
      <c r="AA147" s="50"/>
      <c r="AB147" s="50"/>
      <c r="AE147" s="27"/>
      <c r="AF147" s="28"/>
      <c r="AG147" s="28"/>
      <c r="AH147" s="28" t="s">
        <v>3</v>
      </c>
      <c r="AI147" s="140" t="s">
        <v>169</v>
      </c>
      <c r="AJ147" s="140"/>
      <c r="AK147" s="140"/>
      <c r="AL147" s="140"/>
      <c r="AM147" s="141"/>
      <c r="AN147" s="72"/>
      <c r="AO147" s="50"/>
      <c r="AP147" s="50"/>
      <c r="AQ147" s="50"/>
    </row>
    <row r="148" spans="1:43" ht="12.75">
      <c r="A148" s="9"/>
      <c r="B148" s="12"/>
      <c r="C148" s="12"/>
      <c r="D148" s="12"/>
      <c r="E148" s="12" t="s">
        <v>17</v>
      </c>
      <c r="F148" s="142" t="s">
        <v>170</v>
      </c>
      <c r="G148" s="142"/>
      <c r="H148" s="142"/>
      <c r="I148" s="143"/>
      <c r="J148" s="72"/>
      <c r="K148" s="50"/>
      <c r="L148" s="50"/>
      <c r="M148" s="50"/>
      <c r="P148" s="9"/>
      <c r="Q148" s="12"/>
      <c r="R148" s="12"/>
      <c r="S148" s="12"/>
      <c r="T148" s="12" t="s">
        <v>17</v>
      </c>
      <c r="U148" s="142" t="s">
        <v>170</v>
      </c>
      <c r="V148" s="142"/>
      <c r="W148" s="142"/>
      <c r="X148" s="143"/>
      <c r="Y148" s="72"/>
      <c r="Z148" s="50"/>
      <c r="AA148" s="50"/>
      <c r="AB148" s="50"/>
      <c r="AE148" s="9"/>
      <c r="AF148" s="12"/>
      <c r="AG148" s="12"/>
      <c r="AH148" s="12"/>
      <c r="AI148" s="12" t="s">
        <v>17</v>
      </c>
      <c r="AJ148" s="142" t="s">
        <v>170</v>
      </c>
      <c r="AK148" s="142"/>
      <c r="AL148" s="142"/>
      <c r="AM148" s="143"/>
      <c r="AN148" s="72"/>
      <c r="AO148" s="50"/>
      <c r="AP148" s="50"/>
      <c r="AQ148" s="50"/>
    </row>
    <row r="149" spans="1:43" ht="13.5" thickBot="1">
      <c r="A149" s="46"/>
      <c r="B149" s="47"/>
      <c r="C149" s="47"/>
      <c r="D149" s="47"/>
      <c r="E149" s="33" t="s">
        <v>18</v>
      </c>
      <c r="F149" s="138" t="s">
        <v>171</v>
      </c>
      <c r="G149" s="138"/>
      <c r="H149" s="138"/>
      <c r="I149" s="139"/>
      <c r="J149" s="68"/>
      <c r="K149" s="50"/>
      <c r="L149" s="50"/>
      <c r="M149" s="50"/>
      <c r="P149" s="46"/>
      <c r="Q149" s="47"/>
      <c r="R149" s="47"/>
      <c r="S149" s="47"/>
      <c r="T149" s="33" t="s">
        <v>18</v>
      </c>
      <c r="U149" s="138" t="s">
        <v>171</v>
      </c>
      <c r="V149" s="138"/>
      <c r="W149" s="138"/>
      <c r="X149" s="139"/>
      <c r="Y149" s="68"/>
      <c r="Z149" s="50"/>
      <c r="AA149" s="50"/>
      <c r="AB149" s="50"/>
      <c r="AE149" s="46"/>
      <c r="AF149" s="47"/>
      <c r="AG149" s="47"/>
      <c r="AH149" s="47"/>
      <c r="AI149" s="33" t="s">
        <v>18</v>
      </c>
      <c r="AJ149" s="138" t="s">
        <v>171</v>
      </c>
      <c r="AK149" s="138"/>
      <c r="AL149" s="138"/>
      <c r="AM149" s="139"/>
      <c r="AN149" s="68"/>
      <c r="AO149" s="50"/>
      <c r="AP149" s="50"/>
      <c r="AQ149" s="50"/>
    </row>
    <row r="150" spans="1:40" ht="12.75">
      <c r="A150" s="126" t="s">
        <v>229</v>
      </c>
      <c r="B150" s="127"/>
      <c r="C150" s="127"/>
      <c r="D150" s="127"/>
      <c r="E150" s="127"/>
      <c r="F150" s="127"/>
      <c r="G150" s="127"/>
      <c r="H150" s="127"/>
      <c r="I150" s="127"/>
      <c r="J150" s="123"/>
      <c r="K150" s="50"/>
      <c r="L150" s="50"/>
      <c r="M150" s="50"/>
      <c r="P150" s="126" t="s">
        <v>229</v>
      </c>
      <c r="Q150" s="127"/>
      <c r="R150" s="127"/>
      <c r="S150" s="127"/>
      <c r="T150" s="127"/>
      <c r="U150" s="127"/>
      <c r="V150" s="127"/>
      <c r="W150" s="127"/>
      <c r="X150" s="127"/>
      <c r="Y150" s="123"/>
      <c r="AE150" s="126" t="s">
        <v>229</v>
      </c>
      <c r="AF150" s="127"/>
      <c r="AG150" s="127"/>
      <c r="AH150" s="127"/>
      <c r="AI150" s="127"/>
      <c r="AJ150" s="127"/>
      <c r="AK150" s="127"/>
      <c r="AL150" s="127"/>
      <c r="AM150" s="127"/>
      <c r="AN150" s="123"/>
    </row>
    <row r="151" spans="1:40" ht="12.75">
      <c r="A151" s="128" t="s">
        <v>226</v>
      </c>
      <c r="B151" s="12"/>
      <c r="C151" s="12"/>
      <c r="D151" s="12"/>
      <c r="E151" s="12"/>
      <c r="F151" s="12"/>
      <c r="G151" s="12"/>
      <c r="H151" s="12"/>
      <c r="I151" s="12"/>
      <c r="J151" s="123">
        <v>102809</v>
      </c>
      <c r="P151" s="128" t="s">
        <v>226</v>
      </c>
      <c r="Q151" s="12"/>
      <c r="R151" s="12"/>
      <c r="S151" s="12"/>
      <c r="T151" s="12"/>
      <c r="U151" s="12"/>
      <c r="V151" s="12"/>
      <c r="W151" s="12"/>
      <c r="X151" s="12"/>
      <c r="Y151" s="134">
        <v>77644</v>
      </c>
      <c r="AE151" s="128" t="s">
        <v>226</v>
      </c>
      <c r="AF151" s="12"/>
      <c r="AG151" s="12"/>
      <c r="AH151" s="12"/>
      <c r="AI151" s="12"/>
      <c r="AJ151" s="12"/>
      <c r="AK151" s="12"/>
      <c r="AL151" s="12"/>
      <c r="AM151" s="12"/>
      <c r="AN151" s="123">
        <v>323940</v>
      </c>
    </row>
    <row r="152" spans="1:40" ht="12.75">
      <c r="A152" s="129" t="s">
        <v>227</v>
      </c>
      <c r="B152" s="12"/>
      <c r="C152" s="12"/>
      <c r="D152" s="12"/>
      <c r="E152" s="12"/>
      <c r="F152" s="12"/>
      <c r="G152" s="12"/>
      <c r="H152" s="12"/>
      <c r="I152" s="12"/>
      <c r="J152" s="123">
        <v>87277</v>
      </c>
      <c r="P152" s="129" t="s">
        <v>227</v>
      </c>
      <c r="Q152" s="12"/>
      <c r="R152" s="12"/>
      <c r="S152" s="12"/>
      <c r="T152" s="12"/>
      <c r="U152" s="12"/>
      <c r="V152" s="12"/>
      <c r="W152" s="12"/>
      <c r="X152" s="12"/>
      <c r="Y152" s="134">
        <v>65914</v>
      </c>
      <c r="AE152" s="129" t="s">
        <v>227</v>
      </c>
      <c r="AF152" s="12"/>
      <c r="AG152" s="12"/>
      <c r="AH152" s="12"/>
      <c r="AI152" s="12"/>
      <c r="AJ152" s="12"/>
      <c r="AK152" s="12"/>
      <c r="AL152" s="12"/>
      <c r="AM152" s="12"/>
      <c r="AN152" s="123">
        <v>275001</v>
      </c>
    </row>
    <row r="153" spans="1:40" ht="13.5" thickBot="1">
      <c r="A153" s="130" t="s">
        <v>228</v>
      </c>
      <c r="B153" s="47"/>
      <c r="C153" s="47"/>
      <c r="D153" s="47"/>
      <c r="E153" s="47"/>
      <c r="F153" s="47"/>
      <c r="G153" s="47"/>
      <c r="H153" s="47"/>
      <c r="I153" s="47"/>
      <c r="J153" s="131">
        <v>15532</v>
      </c>
      <c r="P153" s="130" t="s">
        <v>228</v>
      </c>
      <c r="Q153" s="47"/>
      <c r="R153" s="47"/>
      <c r="S153" s="47"/>
      <c r="T153" s="47"/>
      <c r="U153" s="47"/>
      <c r="V153" s="47"/>
      <c r="W153" s="47"/>
      <c r="X153" s="47"/>
      <c r="Y153" s="136">
        <v>11730</v>
      </c>
      <c r="AE153" s="130" t="s">
        <v>228</v>
      </c>
      <c r="AF153" s="47"/>
      <c r="AG153" s="47"/>
      <c r="AH153" s="47"/>
      <c r="AI153" s="47"/>
      <c r="AJ153" s="47"/>
      <c r="AK153" s="47"/>
      <c r="AL153" s="47"/>
      <c r="AM153" s="47"/>
      <c r="AN153" s="131">
        <v>48939</v>
      </c>
    </row>
    <row r="155" ht="12.75">
      <c r="J155" s="110"/>
    </row>
  </sheetData>
  <sheetProtection/>
  <mergeCells count="446">
    <mergeCell ref="A2:J2"/>
    <mergeCell ref="P2:Y2"/>
    <mergeCell ref="AE2:AN2"/>
    <mergeCell ref="A3:J3"/>
    <mergeCell ref="P3:Y3"/>
    <mergeCell ref="AE3:AN3"/>
    <mergeCell ref="B5:K5"/>
    <mergeCell ref="Q5:Z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6:I36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R44:X45"/>
    <mergeCell ref="Y44:Y45"/>
    <mergeCell ref="Z44:Z45"/>
    <mergeCell ref="Y41:Y43"/>
    <mergeCell ref="Z41:Z43"/>
    <mergeCell ref="AA41:AA43"/>
    <mergeCell ref="AN44:AN45"/>
    <mergeCell ref="AO44:AO45"/>
    <mergeCell ref="AP44:AP45"/>
    <mergeCell ref="AP41:AP43"/>
    <mergeCell ref="AQ41:AQ43"/>
    <mergeCell ref="AB41:AB43"/>
    <mergeCell ref="AN41:AN43"/>
    <mergeCell ref="AO41:AO43"/>
    <mergeCell ref="C44:I45"/>
    <mergeCell ref="J44:J45"/>
    <mergeCell ref="K44:K45"/>
    <mergeCell ref="L44:L45"/>
    <mergeCell ref="M44:M45"/>
    <mergeCell ref="AQ44:AQ45"/>
    <mergeCell ref="AA44:AA45"/>
    <mergeCell ref="AB44:AB45"/>
    <mergeCell ref="AG44:AM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J65:J67"/>
    <mergeCell ref="K65:K67"/>
    <mergeCell ref="L65:L67"/>
    <mergeCell ref="M65:M67"/>
    <mergeCell ref="D60:I60"/>
    <mergeCell ref="S60:X60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D70:I70"/>
    <mergeCell ref="S70:X70"/>
    <mergeCell ref="AH70:AM70"/>
    <mergeCell ref="C71:I71"/>
    <mergeCell ref="R71:X71"/>
    <mergeCell ref="AG71:AM71"/>
    <mergeCell ref="C72:I72"/>
    <mergeCell ref="R72:X72"/>
    <mergeCell ref="AG72:AM72"/>
    <mergeCell ref="D73:I73"/>
    <mergeCell ref="S73:X73"/>
    <mergeCell ref="AH73:AM73"/>
    <mergeCell ref="E74:I74"/>
    <mergeCell ref="T74:X74"/>
    <mergeCell ref="AI74:AM74"/>
    <mergeCell ref="E75:I75"/>
    <mergeCell ref="T75:X75"/>
    <mergeCell ref="AI75:AM75"/>
    <mergeCell ref="E76:I76"/>
    <mergeCell ref="T76:X76"/>
    <mergeCell ref="AI76:AM76"/>
    <mergeCell ref="E77:I77"/>
    <mergeCell ref="T77:X77"/>
    <mergeCell ref="AI77:AM77"/>
    <mergeCell ref="D78:I78"/>
    <mergeCell ref="S78:X78"/>
    <mergeCell ref="AH78:AM78"/>
    <mergeCell ref="D79:I79"/>
    <mergeCell ref="S79:X79"/>
    <mergeCell ref="AH79:AM79"/>
    <mergeCell ref="C80:I80"/>
    <mergeCell ref="R80:X80"/>
    <mergeCell ref="AG80:AM80"/>
    <mergeCell ref="D81:I81"/>
    <mergeCell ref="S81:X81"/>
    <mergeCell ref="AH81:AM81"/>
    <mergeCell ref="E82:I82"/>
    <mergeCell ref="T82:X82"/>
    <mergeCell ref="AI82:AM82"/>
    <mergeCell ref="E83:I83"/>
    <mergeCell ref="T83:X83"/>
    <mergeCell ref="AI83:AM83"/>
    <mergeCell ref="E84:I84"/>
    <mergeCell ref="T84:X84"/>
    <mergeCell ref="AI84:AM84"/>
    <mergeCell ref="E85:I85"/>
    <mergeCell ref="T85:X85"/>
    <mergeCell ref="AI85:AM85"/>
    <mergeCell ref="D86:I86"/>
    <mergeCell ref="S86:X86"/>
    <mergeCell ref="AH86:AM86"/>
    <mergeCell ref="D87:I87"/>
    <mergeCell ref="S87:X87"/>
    <mergeCell ref="AH87:AM87"/>
    <mergeCell ref="C88:I88"/>
    <mergeCell ref="R88:X88"/>
    <mergeCell ref="AG88:AM88"/>
    <mergeCell ref="D89:I89"/>
    <mergeCell ref="S89:X89"/>
    <mergeCell ref="AH89:AM89"/>
    <mergeCell ref="E90:I90"/>
    <mergeCell ref="T90:X90"/>
    <mergeCell ref="AI90:AM90"/>
    <mergeCell ref="E91:I91"/>
    <mergeCell ref="T91:X91"/>
    <mergeCell ref="AI91:AM91"/>
    <mergeCell ref="D92:I92"/>
    <mergeCell ref="S92:X92"/>
    <mergeCell ref="AH92:AM92"/>
    <mergeCell ref="E93:I93"/>
    <mergeCell ref="T93:X93"/>
    <mergeCell ref="AI93:AM93"/>
    <mergeCell ref="E94:I94"/>
    <mergeCell ref="T94:X94"/>
    <mergeCell ref="AI94:AM94"/>
    <mergeCell ref="A95:I95"/>
    <mergeCell ref="P95:X95"/>
    <mergeCell ref="AE95:AM95"/>
    <mergeCell ref="B96:I96"/>
    <mergeCell ref="Q96:X96"/>
    <mergeCell ref="AF96:AM96"/>
    <mergeCell ref="C97:I97"/>
    <mergeCell ref="R97:X97"/>
    <mergeCell ref="AG97:AM97"/>
    <mergeCell ref="C98:I98"/>
    <mergeCell ref="R98:X98"/>
    <mergeCell ref="AG98:AM98"/>
    <mergeCell ref="B99:I99"/>
    <mergeCell ref="Q99:X99"/>
    <mergeCell ref="AF99:AM99"/>
    <mergeCell ref="C100:I100"/>
    <mergeCell ref="R100:X100"/>
    <mergeCell ref="AG100:AM100"/>
    <mergeCell ref="C101:I101"/>
    <mergeCell ref="R101:X101"/>
    <mergeCell ref="AG101:AM101"/>
    <mergeCell ref="B102:I102"/>
    <mergeCell ref="Q102:X102"/>
    <mergeCell ref="AF102:AM102"/>
    <mergeCell ref="C103:I103"/>
    <mergeCell ref="R103:X103"/>
    <mergeCell ref="AG103:AM103"/>
    <mergeCell ref="C104:I104"/>
    <mergeCell ref="R104:X104"/>
    <mergeCell ref="AG104:AM104"/>
    <mergeCell ref="B105:I105"/>
    <mergeCell ref="Q105:X105"/>
    <mergeCell ref="AF105:AM105"/>
    <mergeCell ref="C106:I106"/>
    <mergeCell ref="R106:X106"/>
    <mergeCell ref="AG106:AM106"/>
    <mergeCell ref="C107:I107"/>
    <mergeCell ref="R107:X107"/>
    <mergeCell ref="AG107:AM107"/>
    <mergeCell ref="B108:I108"/>
    <mergeCell ref="Q108:X108"/>
    <mergeCell ref="AF108:AM108"/>
    <mergeCell ref="C109:I109"/>
    <mergeCell ref="R109:X109"/>
    <mergeCell ref="AG109:AM109"/>
    <mergeCell ref="C110:I110"/>
    <mergeCell ref="R110:X110"/>
    <mergeCell ref="AG110:AM110"/>
    <mergeCell ref="B111:I111"/>
    <mergeCell ref="Q111:X111"/>
    <mergeCell ref="AF111:AM111"/>
    <mergeCell ref="C112:I112"/>
    <mergeCell ref="R112:X112"/>
    <mergeCell ref="AG112:AM112"/>
    <mergeCell ref="C113:I113"/>
    <mergeCell ref="R113:X113"/>
    <mergeCell ref="AG113:AM113"/>
    <mergeCell ref="A117:I117"/>
    <mergeCell ref="P117:X117"/>
    <mergeCell ref="AE117:AM117"/>
    <mergeCell ref="B118:I118"/>
    <mergeCell ref="Q118:X118"/>
    <mergeCell ref="AF118:AM118"/>
    <mergeCell ref="C119:I119"/>
    <mergeCell ref="R119:X119"/>
    <mergeCell ref="AG119:AM119"/>
    <mergeCell ref="C120:I120"/>
    <mergeCell ref="R120:X120"/>
    <mergeCell ref="AG120:AM120"/>
    <mergeCell ref="D121:I121"/>
    <mergeCell ref="S121:X121"/>
    <mergeCell ref="AH121:AM121"/>
    <mergeCell ref="E122:I122"/>
    <mergeCell ref="T122:X122"/>
    <mergeCell ref="AI122:AM122"/>
    <mergeCell ref="E123:I123"/>
    <mergeCell ref="T123:X123"/>
    <mergeCell ref="AI123:AM123"/>
    <mergeCell ref="D124:I124"/>
    <mergeCell ref="S124:X124"/>
    <mergeCell ref="AH124:AM124"/>
    <mergeCell ref="C125:I125"/>
    <mergeCell ref="R125:X125"/>
    <mergeCell ref="AG125:AM125"/>
    <mergeCell ref="D126:I126"/>
    <mergeCell ref="S126:X126"/>
    <mergeCell ref="AH126:AM126"/>
    <mergeCell ref="D127:I127"/>
    <mergeCell ref="S127:X127"/>
    <mergeCell ref="AH127:AM127"/>
    <mergeCell ref="C128:I128"/>
    <mergeCell ref="R128:X128"/>
    <mergeCell ref="AG128:AM128"/>
    <mergeCell ref="D129:I129"/>
    <mergeCell ref="S129:X129"/>
    <mergeCell ref="AH129:AM129"/>
    <mergeCell ref="D130:I130"/>
    <mergeCell ref="S130:X130"/>
    <mergeCell ref="AH130:AM130"/>
    <mergeCell ref="D131:I131"/>
    <mergeCell ref="S131:X131"/>
    <mergeCell ref="AH131:AM131"/>
    <mergeCell ref="D132:I132"/>
    <mergeCell ref="S132:X132"/>
    <mergeCell ref="AH132:AM132"/>
    <mergeCell ref="C133:I133"/>
    <mergeCell ref="R133:X133"/>
    <mergeCell ref="AG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D137:I137"/>
    <mergeCell ref="S137:X137"/>
    <mergeCell ref="AH137:AM137"/>
    <mergeCell ref="D138:I138"/>
    <mergeCell ref="S138:X138"/>
    <mergeCell ref="AH138:AM138"/>
    <mergeCell ref="C139:I139"/>
    <mergeCell ref="R139:X139"/>
    <mergeCell ref="AG139:AM139"/>
    <mergeCell ref="D140:I140"/>
    <mergeCell ref="S140:X140"/>
    <mergeCell ref="AH140:AM140"/>
    <mergeCell ref="E141:I141"/>
    <mergeCell ref="T141:X141"/>
    <mergeCell ref="AI141:AM141"/>
    <mergeCell ref="E142:I142"/>
    <mergeCell ref="T142:X142"/>
    <mergeCell ref="AI142:AM142"/>
    <mergeCell ref="D143:I143"/>
    <mergeCell ref="S143:X143"/>
    <mergeCell ref="AH143:AM143"/>
    <mergeCell ref="E144:I144"/>
    <mergeCell ref="T144:X144"/>
    <mergeCell ref="AI144:AM144"/>
    <mergeCell ref="F145:I145"/>
    <mergeCell ref="U145:X145"/>
    <mergeCell ref="AJ145:AM145"/>
    <mergeCell ref="F146:I146"/>
    <mergeCell ref="U146:X146"/>
    <mergeCell ref="AJ146:AM146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4" max="255" man="1"/>
  </rowBreaks>
  <colBreaks count="2" manualBreakCount="2">
    <brk id="14" max="152" man="1"/>
    <brk id="2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Karpiuk, Krystyna</cp:lastModifiedBy>
  <cp:lastPrinted>2004-06-21T13:19:41Z</cp:lastPrinted>
  <dcterms:created xsi:type="dcterms:W3CDTF">2000-05-24T23:43:58Z</dcterms:created>
  <dcterms:modified xsi:type="dcterms:W3CDTF">2013-01-21T09:50:56Z</dcterms:modified>
  <cp:category/>
  <cp:version/>
  <cp:contentType/>
  <cp:contentStatus/>
</cp:coreProperties>
</file>